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0590059701\Desktop\"/>
    </mc:Choice>
  </mc:AlternateContent>
  <xr:revisionPtr revIDLastSave="0" documentId="13_ncr:1_{42F59DE0-60EA-4D97-942E-9A2F50159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00" sheetId="2" r:id="rId1"/>
    <sheet name="99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B57" i="2"/>
  <c r="B58" i="2"/>
  <c r="B59" i="2"/>
  <c r="B56" i="2"/>
  <c r="M57" i="2"/>
  <c r="M58" i="2"/>
  <c r="M56" i="2"/>
  <c r="E57" i="2"/>
  <c r="E58" i="2"/>
  <c r="E59" i="2"/>
  <c r="E56" i="2"/>
  <c r="P57" i="2"/>
  <c r="P58" i="2"/>
  <c r="P56" i="2"/>
  <c r="B39" i="2"/>
  <c r="B40" i="2"/>
  <c r="B41" i="2"/>
  <c r="B42" i="2"/>
  <c r="B43" i="2"/>
  <c r="B44" i="2"/>
  <c r="B45" i="2"/>
  <c r="B46" i="2"/>
  <c r="B47" i="2"/>
  <c r="B48" i="2"/>
  <c r="B49" i="2"/>
  <c r="B50" i="2"/>
  <c r="B38" i="2"/>
  <c r="E39" i="2"/>
  <c r="E40" i="2"/>
  <c r="E41" i="2"/>
  <c r="E42" i="2"/>
  <c r="E43" i="2"/>
  <c r="E44" i="2"/>
  <c r="E45" i="2"/>
  <c r="E46" i="2"/>
  <c r="E47" i="2"/>
  <c r="E48" i="2"/>
  <c r="E49" i="2"/>
  <c r="E50" i="2"/>
  <c r="E38" i="2"/>
  <c r="M39" i="2"/>
  <c r="M40" i="2"/>
  <c r="M41" i="2"/>
  <c r="M42" i="2"/>
  <c r="M43" i="2"/>
  <c r="M44" i="2"/>
  <c r="M45" i="2"/>
  <c r="M46" i="2"/>
  <c r="M47" i="2"/>
  <c r="M48" i="2"/>
  <c r="M49" i="2"/>
  <c r="M50" i="2"/>
  <c r="M38" i="2"/>
  <c r="P39" i="2"/>
  <c r="P40" i="2"/>
  <c r="P41" i="2"/>
  <c r="P42" i="2"/>
  <c r="P43" i="2"/>
  <c r="P44" i="2"/>
  <c r="P45" i="2"/>
  <c r="P46" i="2"/>
  <c r="P47" i="2"/>
  <c r="P48" i="2"/>
  <c r="P49" i="2"/>
  <c r="P50" i="2"/>
  <c r="P38" i="2"/>
  <c r="N33" i="2" l="1"/>
  <c r="O33" i="2"/>
  <c r="Q33" i="2"/>
  <c r="R33" i="2"/>
  <c r="P33" i="2" s="1"/>
  <c r="C34" i="2"/>
  <c r="D34" i="2"/>
  <c r="F34" i="2"/>
  <c r="G34" i="2"/>
  <c r="B32" i="2"/>
  <c r="B24" i="2"/>
  <c r="B25" i="2"/>
  <c r="B26" i="2"/>
  <c r="B27" i="2"/>
  <c r="B28" i="2"/>
  <c r="B29" i="2"/>
  <c r="B30" i="2"/>
  <c r="B31" i="2"/>
  <c r="B33" i="2"/>
  <c r="E24" i="2"/>
  <c r="E25" i="2"/>
  <c r="E26" i="2"/>
  <c r="E27" i="2"/>
  <c r="E28" i="2"/>
  <c r="E29" i="2"/>
  <c r="E30" i="2"/>
  <c r="E31" i="2"/>
  <c r="E33" i="2"/>
  <c r="B23" i="2"/>
  <c r="E23" i="2"/>
  <c r="M7" i="2"/>
  <c r="M8" i="2"/>
  <c r="M9" i="2"/>
  <c r="M10" i="2"/>
  <c r="M11" i="2"/>
  <c r="M12" i="2"/>
  <c r="M13" i="2"/>
  <c r="M14" i="2"/>
  <c r="M15" i="2"/>
  <c r="M16" i="2"/>
  <c r="M17" i="2"/>
  <c r="M6" i="2"/>
  <c r="B34" i="2" l="1"/>
  <c r="M33" i="2"/>
  <c r="E34" i="2"/>
  <c r="M24" i="2"/>
  <c r="M25" i="2"/>
  <c r="M26" i="2"/>
  <c r="M27" i="2"/>
  <c r="M28" i="2"/>
  <c r="M29" i="2"/>
  <c r="M30" i="2"/>
  <c r="M31" i="2"/>
  <c r="M32" i="2"/>
  <c r="M23" i="2"/>
  <c r="P24" i="2"/>
  <c r="P25" i="2"/>
  <c r="P26" i="2"/>
  <c r="P27" i="2"/>
  <c r="P28" i="2"/>
  <c r="P29" i="2"/>
  <c r="P30" i="2"/>
  <c r="P31" i="2"/>
  <c r="P32" i="2"/>
  <c r="P23" i="2"/>
  <c r="C18" i="2"/>
  <c r="D18" i="2"/>
  <c r="F18" i="2"/>
  <c r="G18" i="2"/>
  <c r="B6" i="2"/>
  <c r="B7" i="2"/>
  <c r="B8" i="2"/>
  <c r="B9" i="2"/>
  <c r="B10" i="2"/>
  <c r="B11" i="2"/>
  <c r="B12" i="2"/>
  <c r="B13" i="2"/>
  <c r="B14" i="2"/>
  <c r="B15" i="2"/>
  <c r="B16" i="2"/>
  <c r="B17" i="2"/>
  <c r="B5" i="2"/>
  <c r="E6" i="2"/>
  <c r="E7" i="2"/>
  <c r="E8" i="2"/>
  <c r="E9" i="2"/>
  <c r="E10" i="2"/>
  <c r="E11" i="2"/>
  <c r="E12" i="2"/>
  <c r="E13" i="2"/>
  <c r="E14" i="2"/>
  <c r="E15" i="2"/>
  <c r="E16" i="2"/>
  <c r="E17" i="2"/>
  <c r="E5" i="2"/>
  <c r="R18" i="2"/>
  <c r="N18" i="2"/>
  <c r="O18" i="2"/>
  <c r="P16" i="2"/>
  <c r="P15" i="2"/>
  <c r="Q18" i="2"/>
  <c r="P17" i="2"/>
  <c r="M18" i="2" l="1"/>
  <c r="P6" i="2"/>
  <c r="P7" i="2"/>
  <c r="P8" i="2"/>
  <c r="P9" i="2"/>
  <c r="P10" i="2"/>
  <c r="P11" i="2"/>
  <c r="P12" i="2"/>
  <c r="P13" i="2"/>
  <c r="P14" i="2"/>
  <c r="P5" i="2"/>
  <c r="M5" i="2"/>
  <c r="R65" i="2" l="1"/>
  <c r="Q65" i="2"/>
  <c r="O65" i="2"/>
  <c r="N65" i="2"/>
  <c r="G65" i="2"/>
  <c r="F65" i="2"/>
  <c r="D65" i="2"/>
  <c r="C65" i="2"/>
  <c r="B65" i="2" s="1"/>
  <c r="R51" i="2"/>
  <c r="Q51" i="2"/>
  <c r="O51" i="2"/>
  <c r="N51" i="2"/>
  <c r="G51" i="2"/>
  <c r="F51" i="2"/>
  <c r="D51" i="2"/>
  <c r="C51" i="2"/>
  <c r="P18" i="2"/>
  <c r="B48" i="1"/>
  <c r="B49" i="1"/>
  <c r="B47" i="1"/>
  <c r="L48" i="1"/>
  <c r="L49" i="1"/>
  <c r="L47" i="1"/>
  <c r="C56" i="1"/>
  <c r="D56" i="1"/>
  <c r="E56" i="1"/>
  <c r="F56" i="1"/>
  <c r="M56" i="1"/>
  <c r="N56" i="1"/>
  <c r="O56" i="1"/>
  <c r="P56" i="1"/>
  <c r="C42" i="1"/>
  <c r="D42" i="1"/>
  <c r="E42" i="1"/>
  <c r="F42" i="1"/>
  <c r="B34" i="1"/>
  <c r="B35" i="1"/>
  <c r="B36" i="1"/>
  <c r="B37" i="1"/>
  <c r="B38" i="1"/>
  <c r="B39" i="1"/>
  <c r="B40" i="1"/>
  <c r="B33" i="1"/>
  <c r="B42" i="1" s="1"/>
  <c r="M42" i="1"/>
  <c r="N42" i="1"/>
  <c r="O42" i="1"/>
  <c r="P42" i="1"/>
  <c r="L34" i="1"/>
  <c r="L35" i="1"/>
  <c r="L36" i="1"/>
  <c r="L37" i="1"/>
  <c r="L38" i="1"/>
  <c r="L39" i="1"/>
  <c r="L40" i="1"/>
  <c r="L33" i="1"/>
  <c r="L42" i="1" s="1"/>
  <c r="C28" i="1"/>
  <c r="D28" i="1"/>
  <c r="E28" i="1"/>
  <c r="F28" i="1"/>
  <c r="M28" i="1"/>
  <c r="N28" i="1"/>
  <c r="O28" i="1"/>
  <c r="P28" i="1"/>
  <c r="B20" i="1"/>
  <c r="B21" i="1"/>
  <c r="B22" i="1"/>
  <c r="B23" i="1"/>
  <c r="B24" i="1"/>
  <c r="B25" i="1"/>
  <c r="B26" i="1"/>
  <c r="B27" i="1"/>
  <c r="B19" i="1"/>
  <c r="B28" i="1" s="1"/>
  <c r="L20" i="1"/>
  <c r="L21" i="1"/>
  <c r="L22" i="1"/>
  <c r="L23" i="1"/>
  <c r="L24" i="1"/>
  <c r="L25" i="1"/>
  <c r="L26" i="1"/>
  <c r="L27" i="1"/>
  <c r="L19" i="1"/>
  <c r="L28" i="1" s="1"/>
  <c r="C14" i="1"/>
  <c r="D14" i="1"/>
  <c r="E14" i="1"/>
  <c r="F14" i="1"/>
  <c r="B6" i="1"/>
  <c r="B7" i="1"/>
  <c r="B8" i="1"/>
  <c r="B9" i="1"/>
  <c r="B10" i="1"/>
  <c r="B11" i="1"/>
  <c r="B12" i="1"/>
  <c r="B13" i="1"/>
  <c r="B5" i="1"/>
  <c r="M14" i="1"/>
  <c r="N14" i="1"/>
  <c r="O14" i="1"/>
  <c r="P14" i="1"/>
  <c r="L6" i="1"/>
  <c r="L7" i="1"/>
  <c r="L8" i="1"/>
  <c r="L9" i="1"/>
  <c r="L10" i="1"/>
  <c r="L11" i="1"/>
  <c r="L12" i="1"/>
  <c r="L5" i="1"/>
  <c r="L14" i="1" s="1"/>
  <c r="B56" i="1" l="1"/>
  <c r="E65" i="2"/>
  <c r="P65" i="2"/>
  <c r="B51" i="2"/>
  <c r="E51" i="2"/>
  <c r="P51" i="2"/>
  <c r="M51" i="2"/>
  <c r="B18" i="2"/>
  <c r="E18" i="2"/>
  <c r="M65" i="2"/>
  <c r="L56" i="1"/>
  <c r="B14" i="1"/>
</calcChain>
</file>

<file path=xl/sharedStrings.xml><?xml version="1.0" encoding="utf-8"?>
<sst xmlns="http://schemas.openxmlformats.org/spreadsheetml/2006/main" count="433" uniqueCount="196">
  <si>
    <t>ترم اول</t>
  </si>
  <si>
    <t>پیشنیاز/ هم نیاز</t>
  </si>
  <si>
    <t>ساعت</t>
  </si>
  <si>
    <t>تعداد واحد</t>
  </si>
  <si>
    <t>کد درس</t>
  </si>
  <si>
    <t>نام درس</t>
  </si>
  <si>
    <t>ردیف</t>
  </si>
  <si>
    <t>جمع</t>
  </si>
  <si>
    <t>عملی</t>
  </si>
  <si>
    <t>نظری</t>
  </si>
  <si>
    <t>ترم دوم</t>
  </si>
  <si>
    <t>ترم سوم</t>
  </si>
  <si>
    <t>ترم چهارم</t>
  </si>
  <si>
    <t>ترم پنجم</t>
  </si>
  <si>
    <t>ترم ششم</t>
  </si>
  <si>
    <t>ترم هفتم</t>
  </si>
  <si>
    <t>ترم هشتم</t>
  </si>
  <si>
    <t>آناتومی (1)</t>
  </si>
  <si>
    <t>فیزیولوژی (1)</t>
  </si>
  <si>
    <t xml:space="preserve">فیزیک پزشکی </t>
  </si>
  <si>
    <t>میکروب شناسی</t>
  </si>
  <si>
    <t xml:space="preserve">بیوشیمی بالینی </t>
  </si>
  <si>
    <t xml:space="preserve">سیستم اطلاع رسانی پزشکی </t>
  </si>
  <si>
    <t>مهارت پرستاری و کار در اتاق عمل</t>
  </si>
  <si>
    <t>تفسیر موضوعی</t>
  </si>
  <si>
    <t>آناتومی (2)</t>
  </si>
  <si>
    <t>فیزیولوژی (2)</t>
  </si>
  <si>
    <t>ایمنولوژی</t>
  </si>
  <si>
    <t>واژه شناسی پزشکی</t>
  </si>
  <si>
    <t>اصول پایه داروشناسی</t>
  </si>
  <si>
    <t>بیهوشی 1</t>
  </si>
  <si>
    <t>تجهیزات بیهوشی</t>
  </si>
  <si>
    <t>اندیشه اسلامی 1</t>
  </si>
  <si>
    <t>کاراموزی پرستاری</t>
  </si>
  <si>
    <t>همنیاز فیزیولوژی 2</t>
  </si>
  <si>
    <t>مهارت پرستاری، همنیاز تجهیزات بیهوشی 1</t>
  </si>
  <si>
    <t>فیزیک پزشکی،همنیاز بیهوشی1</t>
  </si>
  <si>
    <t xml:space="preserve">مهارت پرستاری </t>
  </si>
  <si>
    <t>نشانه شناسی و معاینات بالینی</t>
  </si>
  <si>
    <t>خون شناسی و بانک خون</t>
  </si>
  <si>
    <t>مدیریت در بیهوشی</t>
  </si>
  <si>
    <t>بیهوشی 2</t>
  </si>
  <si>
    <t>داروشناسی اختصاصی</t>
  </si>
  <si>
    <t>کارآموزی 1</t>
  </si>
  <si>
    <t>بهداشت روان</t>
  </si>
  <si>
    <t>آئین زندگی</t>
  </si>
  <si>
    <t>فرهنگ و تمدن اسلام وایران</t>
  </si>
  <si>
    <t>آناتومی 2 فیزیولوژی2</t>
  </si>
  <si>
    <t xml:space="preserve">فیزیولوژی 2  </t>
  </si>
  <si>
    <t xml:space="preserve">بیهوشی1 </t>
  </si>
  <si>
    <t>بیهوشی1وکارآموزی پرستاری</t>
  </si>
  <si>
    <t>بیهوشی 3</t>
  </si>
  <si>
    <t>بیماری های داخلی-جراحی 1</t>
  </si>
  <si>
    <t xml:space="preserve">فوریت های پزشکی1 </t>
  </si>
  <si>
    <t>اخلاق حرفه ای</t>
  </si>
  <si>
    <t>آمار زیستی</t>
  </si>
  <si>
    <t>تربیت بدنی 1</t>
  </si>
  <si>
    <t>اندیشه اسلامی 2</t>
  </si>
  <si>
    <t>کارآموزی 2</t>
  </si>
  <si>
    <t>داروشناسی پایه و همنیاز نشانه شناسی</t>
  </si>
  <si>
    <t>آناتومی2فیزیولوژی2</t>
  </si>
  <si>
    <t>سیستم های اطلاع رسانی</t>
  </si>
  <si>
    <t>کارآموزی1</t>
  </si>
  <si>
    <t>روش تحقیق در علوم پزشکی</t>
  </si>
  <si>
    <t xml:space="preserve">بیماری های داخلی-جراحی 2 </t>
  </si>
  <si>
    <t>زبان تخصصی</t>
  </si>
  <si>
    <t>بیهوشی 4</t>
  </si>
  <si>
    <t>مراقبت های پس از بیهوشی</t>
  </si>
  <si>
    <t xml:space="preserve">تربیت بدنی 2 </t>
  </si>
  <si>
    <t>انقلاب اسلامی ایران</t>
  </si>
  <si>
    <t>کارآموزی 3</t>
  </si>
  <si>
    <t>داخلی-جراحی1</t>
  </si>
  <si>
    <t>زبان عمومی-واژه شناسی</t>
  </si>
  <si>
    <t>اصول مراقبت های ویژه</t>
  </si>
  <si>
    <t>فوریت پزشکی 2</t>
  </si>
  <si>
    <t>مدیریت درد</t>
  </si>
  <si>
    <t>معرفی بیمار</t>
  </si>
  <si>
    <t>ادبیات فارسی</t>
  </si>
  <si>
    <t>تاریخ تحلیلی صدراسلام</t>
  </si>
  <si>
    <t>دانش خانواده جمعیت</t>
  </si>
  <si>
    <t>کارآموزی 4</t>
  </si>
  <si>
    <t>داروپایه،داخلی-جراحی2</t>
  </si>
  <si>
    <t>فوریت1، داخلی-جراحی2</t>
  </si>
  <si>
    <t>بیهوشی4</t>
  </si>
  <si>
    <t>کاراموزی3</t>
  </si>
  <si>
    <t>کارآموزی عرصه بیهوشی1</t>
  </si>
  <si>
    <t xml:space="preserve">کارآموزی عرصهPACU </t>
  </si>
  <si>
    <t>کارآموزی عرصه اورژانس</t>
  </si>
  <si>
    <t>کارآموزی عرصه بیهوشی2</t>
  </si>
  <si>
    <t>کارآموزی عرصه درد</t>
  </si>
  <si>
    <t>کارآموزی عرصه ICU</t>
  </si>
  <si>
    <t>ـ</t>
  </si>
  <si>
    <t>آرایش ترمی رشته هوشبری ورودی 1399</t>
  </si>
  <si>
    <t>زبان انگلیسی عمومی</t>
  </si>
  <si>
    <t>آرایش ترمی رشته پرستاری ورودی 1402</t>
  </si>
  <si>
    <t>بیوشیمی</t>
  </si>
  <si>
    <t>فیزیولوژی</t>
  </si>
  <si>
    <t xml:space="preserve">اصول و کلیات اپيدميولوژي </t>
  </si>
  <si>
    <t>روانشناسی فردی اجتماعی</t>
  </si>
  <si>
    <t>اصول و مهارتهاي پرستاری</t>
  </si>
  <si>
    <t>مهارتهای پرستاری</t>
  </si>
  <si>
    <t>فناوری اطلاعات</t>
  </si>
  <si>
    <t>تغذیه و تغذیه درمانی</t>
  </si>
  <si>
    <t>زبان پیش دانشگاهی</t>
  </si>
  <si>
    <t>انسان شناسی و جامعه شناسی در پرستاری</t>
  </si>
  <si>
    <t>تشریح</t>
  </si>
  <si>
    <t xml:space="preserve">پرستاری سلامت فرد و جامعه </t>
  </si>
  <si>
    <t>داروشناسی(فارماکولوژی)</t>
  </si>
  <si>
    <t>فرایند آموزش به مددجو(فرد ، خانواده و جامعه)</t>
  </si>
  <si>
    <t>انگل شناسی</t>
  </si>
  <si>
    <t>پرستاری حرفه ای مفاهيم پايه 1</t>
  </si>
  <si>
    <t>پرستاری حرفه ای مفاهيم پايه 2</t>
  </si>
  <si>
    <t>پرستاری بزرگسالان/سالمندان (1)</t>
  </si>
  <si>
    <t>کارآموزی بزرگسالان/سالمندان (1)</t>
  </si>
  <si>
    <t xml:space="preserve">كارآموزي مهارتهای بالینی پرستاری </t>
  </si>
  <si>
    <t>فرایند پرستاری و بررسی وضعیت سلامت</t>
  </si>
  <si>
    <t>ژنتیک و ایمونولوژی</t>
  </si>
  <si>
    <t>کاراموزی پرستاری در دارودرمانی</t>
  </si>
  <si>
    <t>پرستاری بزرگسالان/سالمندان (2)</t>
  </si>
  <si>
    <t>کارآموزی بزرگسالان/سالمندان (2)</t>
  </si>
  <si>
    <t>تحقیق در پرستاری</t>
  </si>
  <si>
    <t>پرستاری سلامت مادر و نوزاد</t>
  </si>
  <si>
    <t>پرستاری سلامت روان</t>
  </si>
  <si>
    <t>پرستاری بیماری­های روان</t>
  </si>
  <si>
    <t>پرستاری بزرگسالان/سالمندان 3</t>
  </si>
  <si>
    <t>کارآموزی بزرگسالان/سالمندان 3</t>
  </si>
  <si>
    <t>تربيت بدني2</t>
  </si>
  <si>
    <t xml:space="preserve">پرستاری در اختلالات سلامت مادر </t>
  </si>
  <si>
    <t>کارآموزی سلامت مادر و نوزاد</t>
  </si>
  <si>
    <t>آمار حیاتی مقدماتی</t>
  </si>
  <si>
    <t>پرستاری از کودک در خانواده و جامعه</t>
  </si>
  <si>
    <t xml:space="preserve">کاراموزی پرستاری بیماریهای رواّن </t>
  </si>
  <si>
    <t>آشنایی با مبانی طب مکمل و سنتی</t>
  </si>
  <si>
    <t>مراقبت­های جامع پرستاری در بخش­های ویژه تنفسی</t>
  </si>
  <si>
    <t>مراقبت­های جامع پرستاری در بخش­های ویژه قلبی</t>
  </si>
  <si>
    <t>کاراموزی بزرگسال سالمندان 4</t>
  </si>
  <si>
    <t>مراقبت­های جامع پرستاری در بخش­های ویژه کلیوی(همودیالیز)</t>
  </si>
  <si>
    <t>پرستاری بزرگسال سالمندان 4</t>
  </si>
  <si>
    <t>پرستاری سلامت خانواده</t>
  </si>
  <si>
    <t>کاراموزی سلامت خانواده و محیط</t>
  </si>
  <si>
    <t>کاراموزی پرستاری سلامت روان</t>
  </si>
  <si>
    <t>کارآموزی درعرصه مراقبتهای جامع پرستاری دربخش مراقبت ویزه ICU</t>
  </si>
  <si>
    <t>کارآموزی درعرصه مراقبتهای جامع پرستاری دربخش ویژه CCU</t>
  </si>
  <si>
    <t xml:space="preserve">کارآموزی در عرصه بزرگسالان/سالمندان (1-4) </t>
  </si>
  <si>
    <t>کارآموزی سلامت فرد و جامعه</t>
  </si>
  <si>
    <t>پرستاری بیماری­های کودکان</t>
  </si>
  <si>
    <t>تفسیر موضوعی قرآن</t>
  </si>
  <si>
    <t>اصول و مبانی مدیریت خطر ، حوادث و بلایا</t>
  </si>
  <si>
    <t>اصول مدیریت خدمات پرستاری</t>
  </si>
  <si>
    <t>کارآموزی اصول مدیریت خدمات پرستاری</t>
  </si>
  <si>
    <t>کارآموزی مراقبت های جامع پرستاری در بخش های مراقبت ویژه</t>
  </si>
  <si>
    <t>کارآموزی پرستاری از کودک در خانواده و جامعه و پرستاری بیماری­های کودکان</t>
  </si>
  <si>
    <t>پرستاری در فوریت ها</t>
  </si>
  <si>
    <t>کارآموزی درعرصه پرستاری درفوریت ها</t>
  </si>
  <si>
    <t>کاراموزی درعرصه پرستاری سلامت فردوجامعه/خانواده/محیط</t>
  </si>
  <si>
    <t>کارآموزی درعرصه پرستاری بیماریهای کودکان</t>
  </si>
  <si>
    <t>کارآموزی درعرصه پرستاری سالمت مادر و نوزاد</t>
  </si>
  <si>
    <t>اپیدمیولوژی</t>
  </si>
  <si>
    <t>فیزیولوژی، تشریح، بیوشیمی، میکروب و انگل</t>
  </si>
  <si>
    <t>روانشناسی فردی و اجتماعی ، انسان شناسی  جامع شناسی</t>
  </si>
  <si>
    <t>اصول و مهارتهاي پرستاري</t>
  </si>
  <si>
    <t>تشریح، فیزیولوژی، بیوشیمی، انگل، تغذیه و مفاهیم 1و2</t>
  </si>
  <si>
    <t>اصول و مهارتهای پرستاری ، مهارتهای پرستاری</t>
  </si>
  <si>
    <t xml:space="preserve">فیزیولوژی
اصول و مهارتهای پرستاری
</t>
  </si>
  <si>
    <t>داروشناسی</t>
  </si>
  <si>
    <t>بزرگسالان/سالمندان-1 و دارو</t>
  </si>
  <si>
    <t>داروشناسی، آموزش بیمار، مفاهیم 1و2</t>
  </si>
  <si>
    <t>روانشناسی فردی اجتماعی، انسان شناسی</t>
  </si>
  <si>
    <t>پرستاری سلامت فرد جامعه</t>
  </si>
  <si>
    <r>
      <t>ا</t>
    </r>
    <r>
      <rPr>
        <b/>
        <sz val="8"/>
        <color theme="1"/>
        <rFont val="Calibri"/>
        <family val="2"/>
        <scheme val="minor"/>
      </rPr>
      <t>صول و مهارتهاي پرستاری</t>
    </r>
  </si>
  <si>
    <t>سلامت روان</t>
  </si>
  <si>
    <t>پرستاری بزرگسالان/سالمندان 2</t>
  </si>
  <si>
    <t>کارآموزی بزرگسالان/سالمندان 2 پرستاری بزرگسالان/سالمندان 3</t>
  </si>
  <si>
    <t>زبان عمومی</t>
  </si>
  <si>
    <t>تربیت بدنی1</t>
  </si>
  <si>
    <t>اصول و مهارتهای پرستاری ،مهارتهای پرستاری،کاراموزی مهارتهای بالینی</t>
  </si>
  <si>
    <t>پرستاری و بهّداشت محیط</t>
  </si>
  <si>
    <t xml:space="preserve"> سلامت و مادر و نوزاد</t>
  </si>
  <si>
    <t>پرستاری بیماریهای روان ، کاراموزی پرستاری سلامت روان</t>
  </si>
  <si>
    <t>پرستاری بزرگسالان/سالمندان 1، 2 و 3و 4</t>
  </si>
  <si>
    <t>پرستاری بزرگسال سلمندان 1-4،کاراموزی بزرگسال سالمندان 3</t>
  </si>
  <si>
    <t>پرستاری بزرگسال سالمندان3</t>
  </si>
  <si>
    <t>پرستاری سلامت فرد و جامعه ،پرستاری سلامت خانواده، پرستاری و بهداشت محیط، کاراموزی پرستاری سلامت فرد و جامعه</t>
  </si>
  <si>
    <t>مفاهیم 1و 2، پرستاری از کودک در خانواده و جامعه</t>
  </si>
  <si>
    <t>روانشناسی فردی و اجتماعی ،انسان شناسی و جاعه شناسی در پرستاری ، اخلاق پرستاری</t>
  </si>
  <si>
    <t>پرستاری بزرگسالان/سالمندان 4-1 ، کاراموزی پرستاری بزرگسالان/سالمندان</t>
  </si>
  <si>
    <t>پرستاری از کودک در خانواده و جامعه پرستاری بیماریهای کودکان</t>
  </si>
  <si>
    <t xml:space="preserve">اپیدمی، پرستاری در اختلالات سلامت مادر و نوزاد ، بزرگسالان/ سالمندان 1-4 بیماری­های کودکان، داروشناسی ،اصول و مهارتهای پرستاری </t>
  </si>
  <si>
    <t>آیین زندگی</t>
  </si>
  <si>
    <t>تربین بدنی 1</t>
  </si>
  <si>
    <t xml:space="preserve">تاریخ تحلیلی </t>
  </si>
  <si>
    <t>اخلاق پرستاری</t>
  </si>
  <si>
    <t>انقلاب</t>
  </si>
  <si>
    <t>دفاع مقدس</t>
  </si>
  <si>
    <t>دانش خانواده</t>
  </si>
  <si>
    <t>فرهنگ و تمدن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</si>
</sst>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Titr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B Nazanin"/>
      <charset val="178"/>
    </font>
    <font>
      <sz val="8"/>
      <color rgb="FF333333"/>
      <name val="Tahoma"/>
      <family val="2"/>
    </font>
    <font>
      <b/>
      <sz val="8"/>
      <color rgb="FF333333"/>
      <name val="Tahoma"/>
      <family val="2"/>
    </font>
    <font>
      <b/>
      <sz val="10"/>
      <color rgb="FF333333"/>
      <name val="Tahoma"/>
      <family val="2"/>
    </font>
    <font>
      <sz val="10"/>
      <color theme="1"/>
      <name val="Calibri 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readingOrder="2"/>
    </xf>
    <xf numFmtId="0" fontId="9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 readingOrder="2"/>
    </xf>
    <xf numFmtId="0" fontId="19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view="pageLayout" topLeftCell="A49" zoomScaleNormal="100" zoomScaleSheetLayoutView="100" workbookViewId="0">
      <selection activeCell="I48" sqref="I48"/>
    </sheetView>
  </sheetViews>
  <sheetFormatPr defaultRowHeight="15"/>
  <cols>
    <col min="1" max="1" width="12.7109375" style="1" customWidth="1"/>
    <col min="2" max="7" width="5.85546875" style="1" customWidth="1"/>
    <col min="8" max="8" width="8.42578125" style="1" customWidth="1"/>
    <col min="9" max="9" width="19" style="1" customWidth="1"/>
    <col min="10" max="10" width="3.42578125" style="1" customWidth="1"/>
    <col min="11" max="11" width="1.85546875" style="1" customWidth="1"/>
    <col min="12" max="12" width="12.7109375" style="1" customWidth="1"/>
    <col min="13" max="18" width="5.85546875" style="1" customWidth="1"/>
    <col min="19" max="19" width="8.7109375" style="1" customWidth="1"/>
    <col min="20" max="20" width="21.28515625" style="1" customWidth="1"/>
    <col min="21" max="21" width="7.42578125" style="1" customWidth="1"/>
    <col min="22" max="16384" width="9.140625" style="1"/>
  </cols>
  <sheetData>
    <row r="1" spans="1:21" ht="26.25" thickBot="1">
      <c r="A1" s="53" t="s">
        <v>94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22.5">
      <c r="A2" s="54" t="s">
        <v>10</v>
      </c>
      <c r="B2" s="55"/>
      <c r="C2" s="55"/>
      <c r="D2" s="55"/>
      <c r="E2" s="55"/>
      <c r="F2" s="55"/>
      <c r="G2" s="55"/>
      <c r="H2" s="55"/>
      <c r="I2" s="55"/>
      <c r="J2" s="56"/>
      <c r="K2" s="23"/>
      <c r="L2" s="54" t="s">
        <v>0</v>
      </c>
      <c r="M2" s="55"/>
      <c r="N2" s="55"/>
      <c r="O2" s="55"/>
      <c r="P2" s="55"/>
      <c r="Q2" s="55"/>
      <c r="R2" s="55"/>
      <c r="S2" s="55"/>
      <c r="T2" s="55"/>
      <c r="U2" s="56"/>
    </row>
    <row r="3" spans="1:21" ht="20.25" customHeight="1">
      <c r="A3" s="57" t="s">
        <v>1</v>
      </c>
      <c r="B3" s="57" t="s">
        <v>2</v>
      </c>
      <c r="C3" s="57"/>
      <c r="D3" s="57"/>
      <c r="E3" s="57" t="s">
        <v>3</v>
      </c>
      <c r="F3" s="57"/>
      <c r="G3" s="57"/>
      <c r="H3" s="57" t="s">
        <v>4</v>
      </c>
      <c r="I3" s="57" t="s">
        <v>5</v>
      </c>
      <c r="J3" s="58" t="s">
        <v>6</v>
      </c>
      <c r="K3" s="26"/>
      <c r="L3" s="59" t="s">
        <v>1</v>
      </c>
      <c r="M3" s="57" t="s">
        <v>2</v>
      </c>
      <c r="N3" s="57"/>
      <c r="O3" s="57"/>
      <c r="P3" s="57" t="s">
        <v>3</v>
      </c>
      <c r="Q3" s="57"/>
      <c r="R3" s="57"/>
      <c r="S3" s="57" t="s">
        <v>4</v>
      </c>
      <c r="T3" s="57" t="s">
        <v>5</v>
      </c>
      <c r="U3" s="60" t="s">
        <v>6</v>
      </c>
    </row>
    <row r="4" spans="1:21" ht="15.75" customHeight="1">
      <c r="A4" s="57"/>
      <c r="B4" s="14" t="s">
        <v>7</v>
      </c>
      <c r="C4" s="7" t="s">
        <v>8</v>
      </c>
      <c r="D4" s="7" t="s">
        <v>9</v>
      </c>
      <c r="E4" s="43" t="s">
        <v>7</v>
      </c>
      <c r="F4" s="7" t="s">
        <v>8</v>
      </c>
      <c r="G4" s="7" t="s">
        <v>9</v>
      </c>
      <c r="H4" s="57"/>
      <c r="I4" s="57"/>
      <c r="J4" s="58"/>
      <c r="K4" s="26"/>
      <c r="L4" s="59"/>
      <c r="M4" s="14" t="s">
        <v>7</v>
      </c>
      <c r="N4" s="7" t="s">
        <v>8</v>
      </c>
      <c r="O4" s="7" t="s">
        <v>9</v>
      </c>
      <c r="P4" s="43" t="s">
        <v>7</v>
      </c>
      <c r="Q4" s="7" t="s">
        <v>8</v>
      </c>
      <c r="R4" s="7" t="s">
        <v>9</v>
      </c>
      <c r="S4" s="57"/>
      <c r="T4" s="57"/>
      <c r="U4" s="60"/>
    </row>
    <row r="5" spans="1:21" ht="26.1" customHeight="1">
      <c r="A5" s="11" t="s">
        <v>157</v>
      </c>
      <c r="B5" s="15">
        <f>C5+D5</f>
        <v>26</v>
      </c>
      <c r="C5" s="3">
        <v>0</v>
      </c>
      <c r="D5" s="3">
        <v>26</v>
      </c>
      <c r="E5" s="44">
        <f>F5+G5</f>
        <v>1.5</v>
      </c>
      <c r="F5" s="3">
        <v>0</v>
      </c>
      <c r="G5" s="3">
        <v>1.5</v>
      </c>
      <c r="H5" s="3">
        <v>1611130</v>
      </c>
      <c r="I5" s="3" t="s">
        <v>106</v>
      </c>
      <c r="J5" s="51">
        <v>1</v>
      </c>
      <c r="K5" s="26"/>
      <c r="L5" s="19" t="s">
        <v>91</v>
      </c>
      <c r="M5" s="15">
        <f>SUM(N5+O5)</f>
        <v>34</v>
      </c>
      <c r="N5" s="3">
        <v>17</v>
      </c>
      <c r="O5" s="3">
        <v>17</v>
      </c>
      <c r="P5" s="44">
        <f>Q5+R5</f>
        <v>1.5</v>
      </c>
      <c r="Q5" s="3">
        <v>0.5</v>
      </c>
      <c r="R5" s="3">
        <v>1</v>
      </c>
      <c r="S5" s="3">
        <v>1611064</v>
      </c>
      <c r="T5" s="3" t="s">
        <v>95</v>
      </c>
      <c r="U5" s="4">
        <v>1</v>
      </c>
    </row>
    <row r="6" spans="1:21" ht="26.1" customHeight="1">
      <c r="A6" s="9"/>
      <c r="B6" s="15">
        <f t="shared" ref="B6:B18" si="0">C6+D6</f>
        <v>34</v>
      </c>
      <c r="C6" s="3">
        <v>0</v>
      </c>
      <c r="D6" s="3">
        <v>34</v>
      </c>
      <c r="E6" s="44">
        <f t="shared" ref="E6:E18" si="1">F6+G6</f>
        <v>2</v>
      </c>
      <c r="F6" s="3">
        <v>0</v>
      </c>
      <c r="G6" s="3">
        <v>2</v>
      </c>
      <c r="H6" s="3">
        <v>110002</v>
      </c>
      <c r="I6" s="3" t="s">
        <v>57</v>
      </c>
      <c r="J6" s="51">
        <v>2</v>
      </c>
      <c r="K6" s="26"/>
      <c r="L6" s="19" t="s">
        <v>91</v>
      </c>
      <c r="M6" s="15">
        <f>SUM(N6+O6)</f>
        <v>60</v>
      </c>
      <c r="N6" s="3">
        <v>17</v>
      </c>
      <c r="O6" s="3">
        <v>43</v>
      </c>
      <c r="P6" s="44">
        <f t="shared" ref="P6:P17" si="2">Q6+R6</f>
        <v>3</v>
      </c>
      <c r="Q6" s="3">
        <v>0.5</v>
      </c>
      <c r="R6" s="3">
        <v>2.5</v>
      </c>
      <c r="S6" s="3">
        <v>1611062</v>
      </c>
      <c r="T6" s="3" t="s">
        <v>96</v>
      </c>
      <c r="U6" s="4">
        <v>2</v>
      </c>
    </row>
    <row r="7" spans="1:21" ht="26.1" customHeight="1">
      <c r="A7" s="9" t="s">
        <v>158</v>
      </c>
      <c r="B7" s="15">
        <f t="shared" si="0"/>
        <v>34</v>
      </c>
      <c r="C7" s="3">
        <v>0</v>
      </c>
      <c r="D7" s="3">
        <v>34</v>
      </c>
      <c r="E7" s="44">
        <f t="shared" si="1"/>
        <v>2</v>
      </c>
      <c r="F7" s="3">
        <v>0</v>
      </c>
      <c r="G7" s="3">
        <v>2</v>
      </c>
      <c r="H7" s="3">
        <v>1611073</v>
      </c>
      <c r="I7" s="3" t="s">
        <v>107</v>
      </c>
      <c r="J7" s="51">
        <v>3</v>
      </c>
      <c r="K7" s="26"/>
      <c r="L7" s="19" t="s">
        <v>91</v>
      </c>
      <c r="M7" s="15">
        <f t="shared" ref="M7:M17" si="3">SUM(N7+O7)</f>
        <v>17</v>
      </c>
      <c r="N7" s="3">
        <v>0</v>
      </c>
      <c r="O7" s="3">
        <v>17</v>
      </c>
      <c r="P7" s="44">
        <f t="shared" si="2"/>
        <v>1</v>
      </c>
      <c r="Q7" s="3">
        <v>0</v>
      </c>
      <c r="R7" s="3">
        <v>1</v>
      </c>
      <c r="S7" s="3">
        <v>1611071</v>
      </c>
      <c r="T7" s="3" t="s">
        <v>97</v>
      </c>
      <c r="U7" s="4">
        <v>3</v>
      </c>
    </row>
    <row r="8" spans="1:21" ht="26.1" customHeight="1">
      <c r="A8" s="9"/>
      <c r="B8" s="15">
        <f t="shared" si="0"/>
        <v>26</v>
      </c>
      <c r="C8" s="3">
        <v>17</v>
      </c>
      <c r="D8" s="3">
        <v>9</v>
      </c>
      <c r="E8" s="44">
        <f t="shared" si="1"/>
        <v>1</v>
      </c>
      <c r="F8" s="3">
        <v>0.5</v>
      </c>
      <c r="G8" s="3">
        <v>0.5</v>
      </c>
      <c r="H8" s="3">
        <v>1611123</v>
      </c>
      <c r="I8" s="3" t="s">
        <v>108</v>
      </c>
      <c r="J8" s="51">
        <v>4</v>
      </c>
      <c r="K8" s="26"/>
      <c r="L8" s="19" t="s">
        <v>91</v>
      </c>
      <c r="M8" s="15">
        <f t="shared" si="3"/>
        <v>17</v>
      </c>
      <c r="N8" s="3">
        <v>0</v>
      </c>
      <c r="O8" s="3">
        <v>17</v>
      </c>
      <c r="P8" s="44">
        <f t="shared" si="2"/>
        <v>1</v>
      </c>
      <c r="Q8" s="3">
        <v>0</v>
      </c>
      <c r="R8" s="3">
        <v>1</v>
      </c>
      <c r="S8" s="3">
        <v>1611121</v>
      </c>
      <c r="T8" s="3" t="s">
        <v>98</v>
      </c>
      <c r="U8" s="4">
        <v>4</v>
      </c>
    </row>
    <row r="9" spans="1:21" ht="26.1" customHeight="1">
      <c r="A9" s="9" t="s">
        <v>159</v>
      </c>
      <c r="B9" s="15">
        <f t="shared" si="0"/>
        <v>34</v>
      </c>
      <c r="C9" s="3">
        <v>17</v>
      </c>
      <c r="D9" s="3">
        <v>17</v>
      </c>
      <c r="E9" s="44">
        <f t="shared" si="1"/>
        <v>1.5</v>
      </c>
      <c r="F9" s="3">
        <v>0.5</v>
      </c>
      <c r="G9" s="3">
        <v>1</v>
      </c>
      <c r="H9" s="3">
        <v>1611065</v>
      </c>
      <c r="I9" s="3" t="s">
        <v>20</v>
      </c>
      <c r="J9" s="51">
        <v>5</v>
      </c>
      <c r="K9" s="26"/>
      <c r="L9" s="19" t="s">
        <v>91</v>
      </c>
      <c r="M9" s="15">
        <f t="shared" si="3"/>
        <v>26</v>
      </c>
      <c r="N9" s="3">
        <v>0</v>
      </c>
      <c r="O9" s="3">
        <v>26</v>
      </c>
      <c r="P9" s="44">
        <f t="shared" si="2"/>
        <v>1.5</v>
      </c>
      <c r="Q9" s="3">
        <v>0</v>
      </c>
      <c r="R9" s="3">
        <v>1.5</v>
      </c>
      <c r="S9" s="3">
        <v>1611115</v>
      </c>
      <c r="T9" s="3" t="s">
        <v>99</v>
      </c>
      <c r="U9" s="4">
        <v>5</v>
      </c>
    </row>
    <row r="10" spans="1:21" ht="26.1" customHeight="1">
      <c r="A10" s="12"/>
      <c r="B10" s="15">
        <f t="shared" si="0"/>
        <v>34</v>
      </c>
      <c r="C10" s="3">
        <v>17</v>
      </c>
      <c r="D10" s="3">
        <v>17</v>
      </c>
      <c r="E10" s="44">
        <f t="shared" si="1"/>
        <v>1.5</v>
      </c>
      <c r="F10" s="3">
        <v>0.5</v>
      </c>
      <c r="G10" s="3">
        <v>1</v>
      </c>
      <c r="H10" s="3">
        <v>1611066</v>
      </c>
      <c r="I10" s="3" t="s">
        <v>109</v>
      </c>
      <c r="J10" s="51">
        <v>6</v>
      </c>
      <c r="K10" s="26"/>
      <c r="L10" s="20" t="s">
        <v>169</v>
      </c>
      <c r="M10" s="15">
        <f t="shared" si="3"/>
        <v>26</v>
      </c>
      <c r="N10" s="3">
        <v>0</v>
      </c>
      <c r="O10" s="3">
        <v>26</v>
      </c>
      <c r="P10" s="44">
        <f t="shared" si="2"/>
        <v>1.5</v>
      </c>
      <c r="Q10" s="3">
        <v>0</v>
      </c>
      <c r="R10" s="3">
        <v>1.5</v>
      </c>
      <c r="S10" s="3">
        <v>1611124</v>
      </c>
      <c r="T10" s="8" t="s">
        <v>100</v>
      </c>
      <c r="U10" s="4">
        <v>6</v>
      </c>
    </row>
    <row r="11" spans="1:21" ht="26.1" customHeight="1">
      <c r="A11" s="11" t="s">
        <v>160</v>
      </c>
      <c r="B11" s="15">
        <f t="shared" si="0"/>
        <v>17</v>
      </c>
      <c r="C11" s="3">
        <v>0</v>
      </c>
      <c r="D11" s="3">
        <v>17</v>
      </c>
      <c r="E11" s="44">
        <f t="shared" si="1"/>
        <v>1</v>
      </c>
      <c r="F11" s="3">
        <v>0</v>
      </c>
      <c r="G11" s="3">
        <v>1</v>
      </c>
      <c r="H11" s="3">
        <v>1611126</v>
      </c>
      <c r="I11" s="3" t="s">
        <v>110</v>
      </c>
      <c r="J11" s="51">
        <v>7</v>
      </c>
      <c r="K11" s="26"/>
      <c r="L11" s="19" t="s">
        <v>91</v>
      </c>
      <c r="M11" s="15">
        <f t="shared" si="3"/>
        <v>34</v>
      </c>
      <c r="N11" s="3">
        <v>0</v>
      </c>
      <c r="O11" s="3">
        <v>34</v>
      </c>
      <c r="P11" s="44">
        <f t="shared" si="2"/>
        <v>2</v>
      </c>
      <c r="Q11" s="3">
        <v>0</v>
      </c>
      <c r="R11" s="3">
        <v>2</v>
      </c>
      <c r="S11" s="3">
        <v>110001</v>
      </c>
      <c r="T11" s="8" t="s">
        <v>32</v>
      </c>
      <c r="U11" s="4">
        <v>7</v>
      </c>
    </row>
    <row r="12" spans="1:21" ht="26.1" customHeight="1">
      <c r="A12" s="9" t="s">
        <v>110</v>
      </c>
      <c r="B12" s="15">
        <f t="shared" si="0"/>
        <v>17</v>
      </c>
      <c r="C12" s="3">
        <v>0</v>
      </c>
      <c r="D12" s="3">
        <v>17</v>
      </c>
      <c r="E12" s="44">
        <f t="shared" si="1"/>
        <v>1</v>
      </c>
      <c r="F12" s="3">
        <v>0</v>
      </c>
      <c r="G12" s="3">
        <v>1</v>
      </c>
      <c r="H12" s="3">
        <v>1611127</v>
      </c>
      <c r="I12" s="3" t="s">
        <v>111</v>
      </c>
      <c r="J12" s="51">
        <v>8</v>
      </c>
      <c r="K12" s="26"/>
      <c r="L12" s="19" t="s">
        <v>91</v>
      </c>
      <c r="M12" s="15">
        <f t="shared" si="3"/>
        <v>34</v>
      </c>
      <c r="N12" s="3">
        <v>0</v>
      </c>
      <c r="O12" s="3">
        <v>34</v>
      </c>
      <c r="P12" s="44">
        <f t="shared" si="2"/>
        <v>2</v>
      </c>
      <c r="Q12" s="3">
        <v>0</v>
      </c>
      <c r="R12" s="3">
        <v>2</v>
      </c>
      <c r="S12" s="3">
        <v>110010</v>
      </c>
      <c r="T12" s="3" t="s">
        <v>192</v>
      </c>
      <c r="U12" s="4">
        <v>8</v>
      </c>
    </row>
    <row r="13" spans="1:21" ht="26.1" customHeight="1">
      <c r="A13" s="9" t="s">
        <v>161</v>
      </c>
      <c r="B13" s="15">
        <f t="shared" si="0"/>
        <v>51</v>
      </c>
      <c r="C13" s="3">
        <v>0</v>
      </c>
      <c r="D13" s="3">
        <v>51</v>
      </c>
      <c r="E13" s="44">
        <f t="shared" si="1"/>
        <v>3</v>
      </c>
      <c r="F13" s="3">
        <v>0</v>
      </c>
      <c r="G13" s="3">
        <v>3</v>
      </c>
      <c r="H13" s="3">
        <v>1611085</v>
      </c>
      <c r="I13" s="3" t="s">
        <v>112</v>
      </c>
      <c r="J13" s="51">
        <v>9</v>
      </c>
      <c r="K13" s="26"/>
      <c r="L13" s="19"/>
      <c r="M13" s="15">
        <f t="shared" si="3"/>
        <v>26</v>
      </c>
      <c r="N13" s="3">
        <v>17</v>
      </c>
      <c r="O13" s="3">
        <v>9</v>
      </c>
      <c r="P13" s="44">
        <f t="shared" si="2"/>
        <v>1</v>
      </c>
      <c r="Q13" s="3">
        <v>0.5</v>
      </c>
      <c r="R13" s="3">
        <v>0.5</v>
      </c>
      <c r="S13" s="3">
        <v>1611069</v>
      </c>
      <c r="T13" s="3" t="s">
        <v>101</v>
      </c>
      <c r="U13" s="4">
        <v>9</v>
      </c>
    </row>
    <row r="14" spans="1:21" ht="26.1" customHeight="1">
      <c r="A14" s="9"/>
      <c r="B14" s="15">
        <f t="shared" si="0"/>
        <v>51</v>
      </c>
      <c r="C14" s="3">
        <v>51</v>
      </c>
      <c r="D14" s="3">
        <v>0</v>
      </c>
      <c r="E14" s="44">
        <f t="shared" si="1"/>
        <v>1</v>
      </c>
      <c r="F14" s="3">
        <v>0</v>
      </c>
      <c r="G14" s="3">
        <v>1</v>
      </c>
      <c r="H14" s="3">
        <v>1611142</v>
      </c>
      <c r="I14" s="3" t="s">
        <v>113</v>
      </c>
      <c r="J14" s="51">
        <v>10</v>
      </c>
      <c r="K14" s="26"/>
      <c r="L14" s="21" t="s">
        <v>95</v>
      </c>
      <c r="M14" s="15">
        <f t="shared" si="3"/>
        <v>26</v>
      </c>
      <c r="N14" s="3">
        <v>0</v>
      </c>
      <c r="O14" s="3">
        <v>26</v>
      </c>
      <c r="P14" s="44">
        <f t="shared" si="2"/>
        <v>1.5</v>
      </c>
      <c r="Q14" s="3">
        <v>0</v>
      </c>
      <c r="R14" s="3">
        <v>1.5</v>
      </c>
      <c r="S14" s="3">
        <v>1611070</v>
      </c>
      <c r="T14" s="3" t="s">
        <v>102</v>
      </c>
      <c r="U14" s="4">
        <v>10</v>
      </c>
    </row>
    <row r="15" spans="1:21" ht="26.1" customHeight="1">
      <c r="A15" s="9" t="s">
        <v>162</v>
      </c>
      <c r="B15" s="15">
        <f t="shared" si="0"/>
        <v>51</v>
      </c>
      <c r="C15" s="3">
        <v>51</v>
      </c>
      <c r="D15" s="3">
        <v>0</v>
      </c>
      <c r="E15" s="44">
        <f t="shared" si="1"/>
        <v>1</v>
      </c>
      <c r="F15" s="3">
        <v>0</v>
      </c>
      <c r="G15" s="3">
        <v>1</v>
      </c>
      <c r="H15" s="3">
        <v>1611139</v>
      </c>
      <c r="I15" s="3" t="s">
        <v>114</v>
      </c>
      <c r="J15" s="51"/>
      <c r="K15" s="26"/>
      <c r="L15" s="19"/>
      <c r="M15" s="15">
        <f t="shared" si="3"/>
        <v>17</v>
      </c>
      <c r="N15" s="3">
        <v>0</v>
      </c>
      <c r="O15" s="3">
        <v>17</v>
      </c>
      <c r="P15" s="44">
        <f t="shared" si="2"/>
        <v>1</v>
      </c>
      <c r="Q15" s="3">
        <v>0</v>
      </c>
      <c r="R15" s="3">
        <v>1</v>
      </c>
      <c r="S15" s="3">
        <v>1611122</v>
      </c>
      <c r="T15" s="3" t="s">
        <v>104</v>
      </c>
      <c r="U15" s="4">
        <v>11</v>
      </c>
    </row>
    <row r="16" spans="1:21" ht="26.1" customHeight="1">
      <c r="A16" s="52"/>
      <c r="B16" s="15">
        <f t="shared" si="0"/>
        <v>34</v>
      </c>
      <c r="C16" s="3">
        <v>0</v>
      </c>
      <c r="D16" s="3">
        <v>34</v>
      </c>
      <c r="E16" s="44">
        <f t="shared" si="1"/>
        <v>2</v>
      </c>
      <c r="F16" s="3">
        <v>0</v>
      </c>
      <c r="G16" s="3">
        <v>2</v>
      </c>
      <c r="H16" s="3">
        <v>110015</v>
      </c>
      <c r="I16" s="3" t="s">
        <v>193</v>
      </c>
      <c r="J16" s="51"/>
      <c r="K16" s="26"/>
      <c r="L16" s="19"/>
      <c r="M16" s="15">
        <f t="shared" si="3"/>
        <v>34</v>
      </c>
      <c r="N16" s="3">
        <v>0</v>
      </c>
      <c r="O16" s="3">
        <v>34</v>
      </c>
      <c r="P16" s="44">
        <f t="shared" si="2"/>
        <v>2</v>
      </c>
      <c r="Q16" s="3">
        <v>0.5</v>
      </c>
      <c r="R16" s="3">
        <v>1.5</v>
      </c>
      <c r="S16" s="3">
        <v>1611061</v>
      </c>
      <c r="T16" s="3" t="s">
        <v>105</v>
      </c>
      <c r="U16" s="4">
        <v>12</v>
      </c>
    </row>
    <row r="17" spans="1:21" ht="26.1" customHeight="1">
      <c r="A17" s="9" t="s">
        <v>163</v>
      </c>
      <c r="B17" s="15">
        <f t="shared" si="0"/>
        <v>34</v>
      </c>
      <c r="C17" s="3">
        <v>17</v>
      </c>
      <c r="D17" s="3">
        <v>17</v>
      </c>
      <c r="E17" s="44">
        <f t="shared" si="1"/>
        <v>1.5</v>
      </c>
      <c r="F17" s="3">
        <v>0.5</v>
      </c>
      <c r="G17" s="3">
        <v>1</v>
      </c>
      <c r="H17" s="3">
        <v>1611125</v>
      </c>
      <c r="I17" s="3" t="s">
        <v>115</v>
      </c>
      <c r="J17" s="51"/>
      <c r="K17" s="26"/>
      <c r="L17" s="19"/>
      <c r="M17" s="15">
        <f t="shared" si="3"/>
        <v>51</v>
      </c>
      <c r="N17" s="3">
        <v>0</v>
      </c>
      <c r="O17" s="3">
        <v>51</v>
      </c>
      <c r="P17" s="44">
        <f t="shared" si="2"/>
        <v>2</v>
      </c>
      <c r="Q17" s="3">
        <v>0</v>
      </c>
      <c r="R17" s="3">
        <v>2</v>
      </c>
      <c r="S17" s="3">
        <v>100010</v>
      </c>
      <c r="T17" s="3" t="s">
        <v>103</v>
      </c>
      <c r="U17" s="4">
        <v>13</v>
      </c>
    </row>
    <row r="18" spans="1:21" ht="25.5" customHeight="1" thickBot="1">
      <c r="A18" s="3"/>
      <c r="B18" s="15">
        <f t="shared" si="0"/>
        <v>443</v>
      </c>
      <c r="C18" s="3">
        <f>SUM(C5:C17)</f>
        <v>170</v>
      </c>
      <c r="D18" s="3">
        <f>SUM(D5:D17)</f>
        <v>273</v>
      </c>
      <c r="E18" s="44">
        <f t="shared" si="1"/>
        <v>20</v>
      </c>
      <c r="F18" s="3">
        <f>SUM(F5:F17)</f>
        <v>2</v>
      </c>
      <c r="G18" s="3">
        <f>SUM(G5:G17)</f>
        <v>18</v>
      </c>
      <c r="H18" s="65" t="s">
        <v>7</v>
      </c>
      <c r="I18" s="65"/>
      <c r="J18" s="65"/>
      <c r="K18" s="26"/>
      <c r="L18" s="22"/>
      <c r="M18" s="16">
        <f>SUM(N18+O18)</f>
        <v>402</v>
      </c>
      <c r="N18" s="6">
        <f>SUM(N5:N17)</f>
        <v>51</v>
      </c>
      <c r="O18" s="6">
        <f>SUM(O5:O17)</f>
        <v>351</v>
      </c>
      <c r="P18" s="45">
        <f>Q18+R18</f>
        <v>21</v>
      </c>
      <c r="Q18" s="6">
        <f>SUM(Q5:Q17)</f>
        <v>2</v>
      </c>
      <c r="R18" s="6">
        <f>SUM(R5:R17)</f>
        <v>19</v>
      </c>
      <c r="S18" s="66" t="s">
        <v>7</v>
      </c>
      <c r="T18" s="66"/>
      <c r="U18" s="67"/>
    </row>
    <row r="19" spans="1:21" ht="15.75" thickBot="1"/>
    <row r="20" spans="1:21" ht="23.25" customHeight="1">
      <c r="A20" s="54" t="s">
        <v>12</v>
      </c>
      <c r="B20" s="55"/>
      <c r="C20" s="55"/>
      <c r="D20" s="55"/>
      <c r="E20" s="55"/>
      <c r="F20" s="55"/>
      <c r="G20" s="55"/>
      <c r="H20" s="55"/>
      <c r="I20" s="55"/>
      <c r="J20" s="56"/>
      <c r="L20" s="54" t="s">
        <v>11</v>
      </c>
      <c r="M20" s="55"/>
      <c r="N20" s="55"/>
      <c r="O20" s="55"/>
      <c r="P20" s="55"/>
      <c r="Q20" s="55"/>
      <c r="R20" s="55"/>
      <c r="S20" s="55"/>
      <c r="T20" s="55"/>
      <c r="U20" s="56"/>
    </row>
    <row r="21" spans="1:21" ht="20.25" customHeight="1">
      <c r="A21" s="61" t="s">
        <v>1</v>
      </c>
      <c r="B21" s="57" t="s">
        <v>2</v>
      </c>
      <c r="C21" s="57"/>
      <c r="D21" s="57"/>
      <c r="E21" s="75" t="s">
        <v>3</v>
      </c>
      <c r="F21" s="76"/>
      <c r="G21" s="59"/>
      <c r="H21" s="57" t="s">
        <v>4</v>
      </c>
      <c r="I21" s="57" t="s">
        <v>5</v>
      </c>
      <c r="J21" s="60" t="s">
        <v>6</v>
      </c>
      <c r="K21" s="26"/>
      <c r="L21" s="59" t="s">
        <v>1</v>
      </c>
      <c r="M21" s="57" t="s">
        <v>2</v>
      </c>
      <c r="N21" s="57"/>
      <c r="O21" s="57"/>
      <c r="P21" s="75" t="s">
        <v>3</v>
      </c>
      <c r="Q21" s="76"/>
      <c r="R21" s="59"/>
      <c r="S21" s="57" t="s">
        <v>4</v>
      </c>
      <c r="T21" s="57" t="s">
        <v>5</v>
      </c>
      <c r="U21" s="60" t="s">
        <v>6</v>
      </c>
    </row>
    <row r="22" spans="1:21" ht="15.75" customHeight="1" thickBot="1">
      <c r="A22" s="62"/>
      <c r="B22" s="34" t="s">
        <v>7</v>
      </c>
      <c r="C22" s="28" t="s">
        <v>8</v>
      </c>
      <c r="D22" s="28" t="s">
        <v>9</v>
      </c>
      <c r="E22" s="46" t="s">
        <v>7</v>
      </c>
      <c r="F22" s="28" t="s">
        <v>8</v>
      </c>
      <c r="G22" s="28" t="s">
        <v>9</v>
      </c>
      <c r="H22" s="63"/>
      <c r="I22" s="63"/>
      <c r="J22" s="64"/>
      <c r="K22" s="23"/>
      <c r="L22" s="59"/>
      <c r="M22" s="14" t="s">
        <v>7</v>
      </c>
      <c r="N22" s="7" t="s">
        <v>8</v>
      </c>
      <c r="O22" s="7" t="s">
        <v>9</v>
      </c>
      <c r="P22" s="43" t="s">
        <v>7</v>
      </c>
      <c r="Q22" s="7" t="s">
        <v>8</v>
      </c>
      <c r="R22" s="7" t="s">
        <v>9</v>
      </c>
      <c r="S22" s="57"/>
      <c r="T22" s="57"/>
      <c r="U22" s="60"/>
    </row>
    <row r="23" spans="1:21" ht="24" customHeight="1" thickBot="1">
      <c r="A23" s="29" t="s">
        <v>170</v>
      </c>
      <c r="B23" s="35">
        <f>C23+D23</f>
        <v>34</v>
      </c>
      <c r="C23" s="30">
        <v>0</v>
      </c>
      <c r="D23" s="30">
        <v>34</v>
      </c>
      <c r="E23" s="47">
        <f>F23+G23</f>
        <v>2</v>
      </c>
      <c r="F23" s="30">
        <v>0</v>
      </c>
      <c r="G23" s="30">
        <v>2</v>
      </c>
      <c r="H23" s="30">
        <v>1611094</v>
      </c>
      <c r="I23" s="30" t="s">
        <v>123</v>
      </c>
      <c r="J23" s="31">
        <v>1</v>
      </c>
      <c r="K23" s="26"/>
      <c r="L23" s="19" t="s">
        <v>96</v>
      </c>
      <c r="M23" s="15">
        <f>N23+O23</f>
        <v>43</v>
      </c>
      <c r="N23" s="3">
        <v>17</v>
      </c>
      <c r="O23" s="3">
        <v>26</v>
      </c>
      <c r="P23" s="44">
        <f>Q23+R23</f>
        <v>2</v>
      </c>
      <c r="Q23" s="3">
        <v>0.5</v>
      </c>
      <c r="R23" s="3">
        <v>1.5</v>
      </c>
      <c r="S23" s="3">
        <v>1611063</v>
      </c>
      <c r="T23" s="8" t="s">
        <v>116</v>
      </c>
      <c r="U23" s="4">
        <v>1</v>
      </c>
    </row>
    <row r="24" spans="1:21" ht="24" customHeight="1" thickBot="1">
      <c r="A24" s="32" t="s">
        <v>171</v>
      </c>
      <c r="B24" s="35">
        <f t="shared" ref="B24:B34" si="4">C24+D24</f>
        <v>60</v>
      </c>
      <c r="C24" s="30">
        <v>0</v>
      </c>
      <c r="D24" s="30">
        <v>60</v>
      </c>
      <c r="E24" s="47">
        <f t="shared" ref="E24:E33" si="5">F24+G24</f>
        <v>3.5</v>
      </c>
      <c r="F24" s="30">
        <v>0</v>
      </c>
      <c r="G24" s="30">
        <v>3.5</v>
      </c>
      <c r="H24" s="30">
        <v>1611132</v>
      </c>
      <c r="I24" s="33" t="s">
        <v>124</v>
      </c>
      <c r="J24" s="31">
        <v>2</v>
      </c>
      <c r="K24" s="26"/>
      <c r="L24" s="24" t="s">
        <v>164</v>
      </c>
      <c r="M24" s="15">
        <f t="shared" ref="M24:M31" si="6">N24+O24</f>
        <v>51</v>
      </c>
      <c r="N24" s="3">
        <v>0</v>
      </c>
      <c r="O24" s="3">
        <v>51</v>
      </c>
      <c r="P24" s="44">
        <f t="shared" ref="P24:P31" si="7">Q24+R24</f>
        <v>1</v>
      </c>
      <c r="Q24" s="3">
        <v>0</v>
      </c>
      <c r="R24" s="3">
        <v>1</v>
      </c>
      <c r="S24" s="40">
        <v>1611147</v>
      </c>
      <c r="T24" s="3" t="s">
        <v>117</v>
      </c>
      <c r="U24" s="4">
        <v>2</v>
      </c>
    </row>
    <row r="25" spans="1:21" ht="24" customHeight="1" thickBot="1">
      <c r="A25" s="29" t="s">
        <v>172</v>
      </c>
      <c r="B25" s="35">
        <f t="shared" si="4"/>
        <v>102</v>
      </c>
      <c r="C25" s="30">
        <v>102</v>
      </c>
      <c r="D25" s="30">
        <v>0</v>
      </c>
      <c r="E25" s="47">
        <f t="shared" si="5"/>
        <v>2</v>
      </c>
      <c r="F25" s="30">
        <v>2</v>
      </c>
      <c r="G25" s="30">
        <v>0</v>
      </c>
      <c r="H25" s="30">
        <v>1611101</v>
      </c>
      <c r="I25" s="30" t="s">
        <v>125</v>
      </c>
      <c r="J25" s="31">
        <v>3</v>
      </c>
      <c r="K25" s="26"/>
      <c r="L25" s="24" t="s">
        <v>165</v>
      </c>
      <c r="M25" s="15">
        <f t="shared" si="6"/>
        <v>51</v>
      </c>
      <c r="N25" s="3">
        <v>0</v>
      </c>
      <c r="O25" s="3">
        <v>51</v>
      </c>
      <c r="P25" s="44">
        <f t="shared" si="7"/>
        <v>3</v>
      </c>
      <c r="Q25" s="3">
        <v>0</v>
      </c>
      <c r="R25" s="3">
        <v>3</v>
      </c>
      <c r="S25" s="40">
        <v>1611086</v>
      </c>
      <c r="T25" s="3" t="s">
        <v>118</v>
      </c>
      <c r="U25" s="4">
        <v>3</v>
      </c>
    </row>
    <row r="26" spans="1:21" ht="24" customHeight="1" thickBot="1">
      <c r="A26" s="29" t="s">
        <v>173</v>
      </c>
      <c r="B26" s="35">
        <f t="shared" si="4"/>
        <v>34</v>
      </c>
      <c r="C26" s="30">
        <v>0</v>
      </c>
      <c r="D26" s="30">
        <v>34</v>
      </c>
      <c r="E26" s="47">
        <f t="shared" si="5"/>
        <v>2</v>
      </c>
      <c r="F26" s="30">
        <v>0</v>
      </c>
      <c r="G26" s="30">
        <v>2</v>
      </c>
      <c r="H26" s="30">
        <v>1611074</v>
      </c>
      <c r="I26" s="30" t="s">
        <v>65</v>
      </c>
      <c r="J26" s="31">
        <v>4</v>
      </c>
      <c r="K26" s="26"/>
      <c r="L26" s="24" t="s">
        <v>113</v>
      </c>
      <c r="M26" s="15">
        <f t="shared" si="6"/>
        <v>102</v>
      </c>
      <c r="N26" s="3">
        <v>0</v>
      </c>
      <c r="O26" s="3">
        <v>102</v>
      </c>
      <c r="P26" s="44">
        <f t="shared" si="7"/>
        <v>2</v>
      </c>
      <c r="Q26" s="3">
        <v>0</v>
      </c>
      <c r="R26" s="3">
        <v>2</v>
      </c>
      <c r="S26" s="18">
        <v>1611100</v>
      </c>
      <c r="T26" s="3" t="s">
        <v>119</v>
      </c>
      <c r="U26" s="4">
        <v>4</v>
      </c>
    </row>
    <row r="27" spans="1:21" ht="24" customHeight="1" thickBot="1">
      <c r="A27" s="29" t="s">
        <v>174</v>
      </c>
      <c r="B27" s="35">
        <f t="shared" si="4"/>
        <v>34</v>
      </c>
      <c r="C27" s="30">
        <v>34</v>
      </c>
      <c r="D27" s="30">
        <v>0</v>
      </c>
      <c r="E27" s="47">
        <f t="shared" si="5"/>
        <v>1</v>
      </c>
      <c r="F27" s="30">
        <v>1</v>
      </c>
      <c r="G27" s="30">
        <v>0</v>
      </c>
      <c r="H27" s="30">
        <v>1000116</v>
      </c>
      <c r="I27" s="30" t="s">
        <v>126</v>
      </c>
      <c r="J27" s="31">
        <v>5</v>
      </c>
      <c r="K27" s="26"/>
      <c r="L27" s="25"/>
      <c r="M27" s="15">
        <f t="shared" si="6"/>
        <v>51</v>
      </c>
      <c r="N27" s="3">
        <v>0</v>
      </c>
      <c r="O27" s="3">
        <v>51</v>
      </c>
      <c r="P27" s="44">
        <f t="shared" si="7"/>
        <v>3</v>
      </c>
      <c r="Q27" s="3">
        <v>0</v>
      </c>
      <c r="R27" s="3">
        <v>3</v>
      </c>
      <c r="S27" s="3">
        <v>110014</v>
      </c>
      <c r="T27" s="3" t="s">
        <v>93</v>
      </c>
      <c r="U27" s="4">
        <v>5</v>
      </c>
    </row>
    <row r="28" spans="1:21" ht="24" customHeight="1" thickBot="1">
      <c r="A28" s="29" t="s">
        <v>121</v>
      </c>
      <c r="B28" s="35">
        <f t="shared" si="4"/>
        <v>26</v>
      </c>
      <c r="C28" s="30">
        <v>0</v>
      </c>
      <c r="D28" s="30">
        <v>26</v>
      </c>
      <c r="E28" s="47">
        <f t="shared" si="5"/>
        <v>1.5</v>
      </c>
      <c r="F28" s="30">
        <v>0</v>
      </c>
      <c r="G28" s="30">
        <v>1.5</v>
      </c>
      <c r="H28" s="30">
        <v>1611131</v>
      </c>
      <c r="I28" s="30" t="s">
        <v>127</v>
      </c>
      <c r="J28" s="31">
        <v>6</v>
      </c>
      <c r="K28" s="26"/>
      <c r="L28" s="25"/>
      <c r="M28" s="15">
        <f t="shared" si="6"/>
        <v>34</v>
      </c>
      <c r="N28" s="3">
        <v>17</v>
      </c>
      <c r="O28" s="3">
        <v>17</v>
      </c>
      <c r="P28" s="44">
        <f t="shared" si="7"/>
        <v>1.5</v>
      </c>
      <c r="Q28" s="3">
        <v>0.5</v>
      </c>
      <c r="R28" s="3">
        <v>1</v>
      </c>
      <c r="S28" s="41">
        <v>1611068</v>
      </c>
      <c r="T28" s="3" t="s">
        <v>120</v>
      </c>
      <c r="U28" s="4">
        <v>6</v>
      </c>
    </row>
    <row r="29" spans="1:21" ht="24" customHeight="1" thickBot="1">
      <c r="A29" s="29" t="s">
        <v>175</v>
      </c>
      <c r="B29" s="35">
        <f t="shared" si="4"/>
        <v>102</v>
      </c>
      <c r="C29" s="27">
        <v>102</v>
      </c>
      <c r="D29" s="27">
        <v>0</v>
      </c>
      <c r="E29" s="47">
        <f t="shared" si="5"/>
        <v>2</v>
      </c>
      <c r="F29" s="27">
        <v>2</v>
      </c>
      <c r="G29" s="27">
        <v>0</v>
      </c>
      <c r="H29" s="27">
        <v>1611140</v>
      </c>
      <c r="I29" s="27" t="s">
        <v>128</v>
      </c>
      <c r="J29" s="31">
        <v>7</v>
      </c>
      <c r="K29" s="26"/>
      <c r="L29" s="24" t="s">
        <v>166</v>
      </c>
      <c r="M29" s="15">
        <f t="shared" si="6"/>
        <v>51</v>
      </c>
      <c r="N29" s="3">
        <v>0</v>
      </c>
      <c r="O29" s="3">
        <v>51</v>
      </c>
      <c r="P29" s="44">
        <f t="shared" si="7"/>
        <v>3</v>
      </c>
      <c r="Q29" s="3">
        <v>0</v>
      </c>
      <c r="R29" s="3">
        <v>3</v>
      </c>
      <c r="S29" s="3">
        <v>1611118</v>
      </c>
      <c r="T29" s="3" t="s">
        <v>121</v>
      </c>
      <c r="U29" s="4">
        <v>7</v>
      </c>
    </row>
    <row r="30" spans="1:21" ht="24" customHeight="1" thickBot="1">
      <c r="A30" s="29"/>
      <c r="B30" s="35">
        <f t="shared" si="4"/>
        <v>34</v>
      </c>
      <c r="C30" s="30">
        <v>0</v>
      </c>
      <c r="D30" s="30">
        <v>34</v>
      </c>
      <c r="E30" s="47">
        <f t="shared" si="5"/>
        <v>2</v>
      </c>
      <c r="F30" s="30">
        <v>0</v>
      </c>
      <c r="G30" s="30">
        <v>2</v>
      </c>
      <c r="H30" s="30">
        <v>110006</v>
      </c>
      <c r="I30" s="30" t="s">
        <v>146</v>
      </c>
      <c r="J30" s="31">
        <v>8</v>
      </c>
      <c r="K30" s="26"/>
      <c r="L30" s="24" t="s">
        <v>167</v>
      </c>
      <c r="M30" s="15">
        <f t="shared" si="6"/>
        <v>34</v>
      </c>
      <c r="N30" s="3">
        <v>0</v>
      </c>
      <c r="O30" s="3">
        <v>34</v>
      </c>
      <c r="P30" s="44">
        <f t="shared" si="7"/>
        <v>2</v>
      </c>
      <c r="Q30" s="3">
        <v>0</v>
      </c>
      <c r="R30" s="3">
        <v>2</v>
      </c>
      <c r="S30" s="3">
        <v>1611138</v>
      </c>
      <c r="T30" s="3" t="s">
        <v>122</v>
      </c>
      <c r="U30" s="4">
        <v>8</v>
      </c>
    </row>
    <row r="31" spans="1:21" ht="24" customHeight="1" thickBot="1">
      <c r="A31" s="29"/>
      <c r="B31" s="35">
        <f t="shared" si="4"/>
        <v>26</v>
      </c>
      <c r="C31" s="30">
        <v>17</v>
      </c>
      <c r="D31" s="30">
        <v>9</v>
      </c>
      <c r="E31" s="47">
        <f t="shared" si="5"/>
        <v>1</v>
      </c>
      <c r="F31" s="30">
        <v>0.5</v>
      </c>
      <c r="G31" s="30">
        <v>0.5</v>
      </c>
      <c r="H31" s="30">
        <v>1611067</v>
      </c>
      <c r="I31" s="30" t="s">
        <v>129</v>
      </c>
      <c r="J31" s="31">
        <v>9</v>
      </c>
      <c r="K31" s="26"/>
      <c r="L31" s="25" t="s">
        <v>168</v>
      </c>
      <c r="M31" s="15">
        <f t="shared" si="6"/>
        <v>51</v>
      </c>
      <c r="N31" s="3">
        <v>51</v>
      </c>
      <c r="O31" s="3">
        <v>0</v>
      </c>
      <c r="P31" s="44">
        <f t="shared" si="7"/>
        <v>1</v>
      </c>
      <c r="Q31" s="3">
        <v>0</v>
      </c>
      <c r="R31" s="3">
        <v>1</v>
      </c>
      <c r="S31" s="3">
        <v>1611119</v>
      </c>
      <c r="T31" s="3" t="s">
        <v>144</v>
      </c>
      <c r="U31" s="4">
        <v>9</v>
      </c>
    </row>
    <row r="32" spans="1:21" ht="24" customHeight="1" thickBot="1">
      <c r="A32" s="29"/>
      <c r="B32" s="35">
        <f t="shared" si="4"/>
        <v>34</v>
      </c>
      <c r="C32" s="30">
        <v>0</v>
      </c>
      <c r="D32" s="30">
        <v>34</v>
      </c>
      <c r="E32" s="47">
        <f>F32+G32</f>
        <v>1</v>
      </c>
      <c r="F32" s="30">
        <v>1</v>
      </c>
      <c r="G32" s="30">
        <v>0</v>
      </c>
      <c r="H32" s="30">
        <v>1000115</v>
      </c>
      <c r="I32" s="30" t="s">
        <v>189</v>
      </c>
      <c r="J32" s="31">
        <v>10</v>
      </c>
      <c r="K32" s="26"/>
      <c r="L32" s="36"/>
      <c r="M32" s="17">
        <f>N32+O32</f>
        <v>34</v>
      </c>
      <c r="N32" s="13">
        <v>34</v>
      </c>
      <c r="O32" s="13">
        <v>0</v>
      </c>
      <c r="P32" s="48">
        <f>Q32+R32</f>
        <v>2</v>
      </c>
      <c r="Q32" s="13">
        <v>0</v>
      </c>
      <c r="R32" s="13">
        <v>2</v>
      </c>
      <c r="S32" s="3">
        <v>110005</v>
      </c>
      <c r="T32" s="8" t="s">
        <v>190</v>
      </c>
      <c r="U32" s="4">
        <v>10</v>
      </c>
    </row>
    <row r="33" spans="1:21" ht="24" customHeight="1" thickBot="1">
      <c r="A33" s="29"/>
      <c r="B33" s="35">
        <f t="shared" si="4"/>
        <v>17</v>
      </c>
      <c r="C33" s="30">
        <v>0</v>
      </c>
      <c r="D33" s="30">
        <v>17</v>
      </c>
      <c r="E33" s="47">
        <f t="shared" si="5"/>
        <v>1</v>
      </c>
      <c r="F33" s="30">
        <v>0</v>
      </c>
      <c r="G33" s="30">
        <v>1</v>
      </c>
      <c r="H33" s="30">
        <v>1611080</v>
      </c>
      <c r="I33" s="30" t="s">
        <v>176</v>
      </c>
      <c r="J33" s="31">
        <v>11</v>
      </c>
      <c r="K33" s="26"/>
      <c r="L33" s="29"/>
      <c r="M33" s="50">
        <f>N33+O33</f>
        <v>502</v>
      </c>
      <c r="N33" s="27">
        <f>N23+N24+N25+N26+N27+N28+N29+N30+N31+N32</f>
        <v>119</v>
      </c>
      <c r="O33" s="27">
        <f>O23+O24+O25+O26+O27+O28+O29+O30+O31+O32</f>
        <v>383</v>
      </c>
      <c r="P33" s="49">
        <f>Q33+R33</f>
        <v>20.5</v>
      </c>
      <c r="Q33" s="27">
        <f>Q23+Q24+Q25+Q26+Q27+Q28+Q29+Q30+Q31+Q32</f>
        <v>1</v>
      </c>
      <c r="R33" s="27">
        <f>R23+R24+R25+R26+R27+R28+R29+R30+R31+R32</f>
        <v>19.5</v>
      </c>
      <c r="S33" s="73" t="s">
        <v>7</v>
      </c>
      <c r="T33" s="73"/>
      <c r="U33" s="74"/>
    </row>
    <row r="34" spans="1:21" ht="20.25" thickBot="1">
      <c r="A34" s="30"/>
      <c r="B34" s="35">
        <f t="shared" si="4"/>
        <v>503</v>
      </c>
      <c r="C34" s="30">
        <f>C23+C24+C25+C26+C27+C28+C29+C30+C31+C32+C33</f>
        <v>255</v>
      </c>
      <c r="D34" s="30">
        <f>D23+D24+D25+D26+D27+D28+D29+D30+D31+D32+D33</f>
        <v>248</v>
      </c>
      <c r="E34" s="47">
        <f>F34+G34</f>
        <v>19</v>
      </c>
      <c r="F34" s="30">
        <f>F23+F24+F25+F26+F27+F28+F29+F30+F31+F32+F33</f>
        <v>6.5</v>
      </c>
      <c r="G34" s="30">
        <f>G23+G24+G25+G26+G27+G28+G29+G30+G31+G32+G33</f>
        <v>12.5</v>
      </c>
      <c r="H34" s="68" t="s">
        <v>7</v>
      </c>
      <c r="I34" s="68"/>
      <c r="J34" s="68"/>
      <c r="K34" s="26"/>
      <c r="L34" s="37"/>
      <c r="M34" s="39"/>
      <c r="N34" s="38"/>
      <c r="O34" s="38"/>
      <c r="P34" s="39"/>
      <c r="Q34" s="38"/>
      <c r="R34" s="38"/>
      <c r="S34" s="66"/>
      <c r="T34" s="66"/>
      <c r="U34" s="67"/>
    </row>
    <row r="35" spans="1:21" ht="23.25" thickBot="1">
      <c r="A35" s="69" t="s">
        <v>14</v>
      </c>
      <c r="B35" s="69"/>
      <c r="C35" s="69"/>
      <c r="D35" s="69"/>
      <c r="E35" s="69"/>
      <c r="F35" s="69"/>
      <c r="G35" s="69"/>
      <c r="H35" s="69"/>
      <c r="I35" s="69"/>
      <c r="J35" s="69"/>
      <c r="L35" s="54" t="s">
        <v>13</v>
      </c>
      <c r="M35" s="55"/>
      <c r="N35" s="55"/>
      <c r="O35" s="55"/>
      <c r="P35" s="55"/>
      <c r="Q35" s="55"/>
      <c r="R35" s="55"/>
      <c r="S35" s="55"/>
      <c r="T35" s="55"/>
      <c r="U35" s="56"/>
    </row>
    <row r="36" spans="1:21" ht="20.25" customHeight="1">
      <c r="A36" s="70" t="s">
        <v>1</v>
      </c>
      <c r="B36" s="71" t="s">
        <v>2</v>
      </c>
      <c r="C36" s="71"/>
      <c r="D36" s="71"/>
      <c r="E36" s="77" t="s">
        <v>3</v>
      </c>
      <c r="F36" s="78"/>
      <c r="G36" s="79"/>
      <c r="H36" s="71" t="s">
        <v>4</v>
      </c>
      <c r="I36" s="71" t="s">
        <v>5</v>
      </c>
      <c r="J36" s="72" t="s">
        <v>6</v>
      </c>
      <c r="L36" s="61" t="s">
        <v>1</v>
      </c>
      <c r="M36" s="57" t="s">
        <v>2</v>
      </c>
      <c r="N36" s="57"/>
      <c r="O36" s="57"/>
      <c r="P36" s="75" t="s">
        <v>3</v>
      </c>
      <c r="Q36" s="76"/>
      <c r="R36" s="59"/>
      <c r="S36" s="57" t="s">
        <v>4</v>
      </c>
      <c r="T36" s="57" t="s">
        <v>5</v>
      </c>
      <c r="U36" s="60" t="s">
        <v>6</v>
      </c>
    </row>
    <row r="37" spans="1:21" ht="15.75" customHeight="1">
      <c r="A37" s="61"/>
      <c r="B37" s="14" t="s">
        <v>7</v>
      </c>
      <c r="C37" s="7" t="s">
        <v>8</v>
      </c>
      <c r="D37" s="7" t="s">
        <v>9</v>
      </c>
      <c r="E37" s="43" t="s">
        <v>7</v>
      </c>
      <c r="F37" s="7" t="s">
        <v>8</v>
      </c>
      <c r="G37" s="7" t="s">
        <v>9</v>
      </c>
      <c r="H37" s="57"/>
      <c r="I37" s="57"/>
      <c r="J37" s="60"/>
      <c r="L37" s="61"/>
      <c r="M37" s="14" t="s">
        <v>7</v>
      </c>
      <c r="N37" s="7" t="s">
        <v>8</v>
      </c>
      <c r="O37" s="7" t="s">
        <v>9</v>
      </c>
      <c r="P37" s="43" t="s">
        <v>7</v>
      </c>
      <c r="Q37" s="7" t="s">
        <v>8</v>
      </c>
      <c r="R37" s="7" t="s">
        <v>9</v>
      </c>
      <c r="S37" s="57"/>
      <c r="T37" s="57"/>
      <c r="U37" s="60"/>
    </row>
    <row r="38" spans="1:21" ht="24" customHeight="1">
      <c r="A38" s="9" t="s">
        <v>183</v>
      </c>
      <c r="B38" s="15">
        <f>C38+D38</f>
        <v>51</v>
      </c>
      <c r="C38" s="3">
        <v>0</v>
      </c>
      <c r="D38" s="3">
        <v>51</v>
      </c>
      <c r="E38" s="44">
        <f>F38+G38</f>
        <v>3</v>
      </c>
      <c r="F38" s="3">
        <v>0</v>
      </c>
      <c r="G38" s="3">
        <v>3</v>
      </c>
      <c r="H38" s="3">
        <v>1611092</v>
      </c>
      <c r="I38" s="3" t="s">
        <v>145</v>
      </c>
      <c r="J38" s="4">
        <v>1</v>
      </c>
      <c r="K38" s="23"/>
      <c r="L38" s="19" t="s">
        <v>177</v>
      </c>
      <c r="M38" s="15">
        <f>N38+O38</f>
        <v>34</v>
      </c>
      <c r="N38" s="3">
        <v>8</v>
      </c>
      <c r="O38" s="3">
        <v>26</v>
      </c>
      <c r="P38" s="44">
        <f>Q38+R38</f>
        <v>2</v>
      </c>
      <c r="Q38" s="3">
        <v>0.5</v>
      </c>
      <c r="R38" s="3">
        <v>1.5</v>
      </c>
      <c r="S38" s="3">
        <v>1611116</v>
      </c>
      <c r="T38" s="8" t="s">
        <v>130</v>
      </c>
      <c r="U38" s="4">
        <v>1</v>
      </c>
    </row>
    <row r="39" spans="1:21" ht="24" customHeight="1">
      <c r="A39" s="9"/>
      <c r="B39" s="15">
        <f t="shared" ref="B39:B51" si="8">C39+D39</f>
        <v>34</v>
      </c>
      <c r="C39" s="3">
        <v>0</v>
      </c>
      <c r="D39" s="3">
        <v>34</v>
      </c>
      <c r="E39" s="44">
        <f t="shared" ref="E39:E51" si="9">F39+G39</f>
        <v>2</v>
      </c>
      <c r="F39" s="3">
        <v>0</v>
      </c>
      <c r="G39" s="3">
        <v>2</v>
      </c>
      <c r="H39" s="3"/>
      <c r="I39" s="3" t="s">
        <v>195</v>
      </c>
      <c r="J39" s="4">
        <v>2</v>
      </c>
      <c r="K39" s="23"/>
      <c r="L39" s="19" t="s">
        <v>178</v>
      </c>
      <c r="M39" s="15">
        <f t="shared" ref="M39:M51" si="10">N39+O39</f>
        <v>51</v>
      </c>
      <c r="N39" s="3">
        <v>51</v>
      </c>
      <c r="O39" s="3">
        <v>0</v>
      </c>
      <c r="P39" s="44">
        <f t="shared" ref="P39:P51" si="11">Q39+R39</f>
        <v>1</v>
      </c>
      <c r="Q39" s="3">
        <v>1</v>
      </c>
      <c r="R39" s="3">
        <v>0</v>
      </c>
      <c r="S39" s="3">
        <v>1611145</v>
      </c>
      <c r="T39" s="8" t="s">
        <v>131</v>
      </c>
      <c r="U39" s="4">
        <v>2</v>
      </c>
    </row>
    <row r="40" spans="1:21" ht="24" customHeight="1">
      <c r="A40" s="9"/>
      <c r="B40" s="15">
        <f t="shared" si="8"/>
        <v>34</v>
      </c>
      <c r="C40" s="3">
        <v>0</v>
      </c>
      <c r="D40" s="3">
        <v>34</v>
      </c>
      <c r="E40" s="44">
        <f t="shared" si="9"/>
        <v>2</v>
      </c>
      <c r="F40" s="3">
        <v>0</v>
      </c>
      <c r="G40" s="3">
        <v>2</v>
      </c>
      <c r="H40" s="3">
        <v>1000121</v>
      </c>
      <c r="I40" s="3" t="s">
        <v>147</v>
      </c>
      <c r="J40" s="4">
        <v>3</v>
      </c>
      <c r="K40" s="23"/>
      <c r="L40" s="19"/>
      <c r="M40" s="15">
        <f t="shared" si="10"/>
        <v>34</v>
      </c>
      <c r="N40" s="3">
        <v>0</v>
      </c>
      <c r="O40" s="3">
        <v>34</v>
      </c>
      <c r="P40" s="44">
        <f t="shared" si="11"/>
        <v>2</v>
      </c>
      <c r="Q40" s="3">
        <v>0</v>
      </c>
      <c r="R40" s="3">
        <v>2</v>
      </c>
      <c r="S40" s="3">
        <v>1611114</v>
      </c>
      <c r="T40" s="3" t="s">
        <v>132</v>
      </c>
      <c r="U40" s="4">
        <v>3</v>
      </c>
    </row>
    <row r="41" spans="1:21" ht="24" customHeight="1">
      <c r="A41" s="9" t="s">
        <v>184</v>
      </c>
      <c r="B41" s="15">
        <f t="shared" si="8"/>
        <v>34</v>
      </c>
      <c r="C41" s="3">
        <v>0</v>
      </c>
      <c r="D41" s="3">
        <v>34</v>
      </c>
      <c r="E41" s="44">
        <f t="shared" si="9"/>
        <v>2</v>
      </c>
      <c r="F41" s="3">
        <v>0</v>
      </c>
      <c r="G41" s="3">
        <v>2</v>
      </c>
      <c r="H41" s="3">
        <v>1611095</v>
      </c>
      <c r="I41" s="3" t="s">
        <v>148</v>
      </c>
      <c r="J41" s="4">
        <v>4</v>
      </c>
      <c r="K41" s="23"/>
      <c r="L41" s="19" t="s">
        <v>179</v>
      </c>
      <c r="M41" s="15">
        <f t="shared" si="10"/>
        <v>17</v>
      </c>
      <c r="N41" s="3">
        <v>0</v>
      </c>
      <c r="O41" s="3">
        <v>17</v>
      </c>
      <c r="P41" s="44">
        <f t="shared" si="11"/>
        <v>1</v>
      </c>
      <c r="Q41" s="3">
        <v>0</v>
      </c>
      <c r="R41" s="3">
        <v>1</v>
      </c>
      <c r="S41" s="3">
        <v>1611135</v>
      </c>
      <c r="T41" s="3" t="s">
        <v>133</v>
      </c>
      <c r="U41" s="4">
        <v>4</v>
      </c>
    </row>
    <row r="42" spans="1:21" ht="24" customHeight="1">
      <c r="A42" s="9" t="s">
        <v>148</v>
      </c>
      <c r="B42" s="15">
        <f t="shared" si="8"/>
        <v>102</v>
      </c>
      <c r="C42" s="3">
        <v>102</v>
      </c>
      <c r="D42" s="3">
        <v>0</v>
      </c>
      <c r="E42" s="44">
        <f t="shared" si="9"/>
        <v>2</v>
      </c>
      <c r="F42" s="3">
        <v>2</v>
      </c>
      <c r="G42" s="3">
        <v>0</v>
      </c>
      <c r="H42" s="3">
        <v>1611148</v>
      </c>
      <c r="I42" s="3" t="s">
        <v>149</v>
      </c>
      <c r="J42" s="4">
        <v>5</v>
      </c>
      <c r="K42" s="23"/>
      <c r="L42" s="19" t="s">
        <v>179</v>
      </c>
      <c r="M42" s="15">
        <f t="shared" si="10"/>
        <v>26</v>
      </c>
      <c r="N42" s="3">
        <v>0</v>
      </c>
      <c r="O42" s="3">
        <v>26</v>
      </c>
      <c r="P42" s="44">
        <f t="shared" si="11"/>
        <v>1.5</v>
      </c>
      <c r="Q42" s="3">
        <v>0</v>
      </c>
      <c r="R42" s="3">
        <v>1.5</v>
      </c>
      <c r="S42" s="3">
        <v>1611134</v>
      </c>
      <c r="T42" s="8" t="s">
        <v>134</v>
      </c>
      <c r="U42" s="4">
        <v>5</v>
      </c>
    </row>
    <row r="43" spans="1:21" ht="24" customHeight="1">
      <c r="A43" s="9" t="s">
        <v>185</v>
      </c>
      <c r="B43" s="15">
        <f t="shared" si="8"/>
        <v>77</v>
      </c>
      <c r="C43" s="3">
        <v>77</v>
      </c>
      <c r="D43" s="3">
        <v>0</v>
      </c>
      <c r="E43" s="44">
        <f t="shared" si="9"/>
        <v>1.5</v>
      </c>
      <c r="F43" s="3">
        <v>1.5</v>
      </c>
      <c r="G43" s="3">
        <v>0</v>
      </c>
      <c r="H43" s="3">
        <v>1611156</v>
      </c>
      <c r="I43" s="3" t="s">
        <v>150</v>
      </c>
      <c r="J43" s="4">
        <v>6</v>
      </c>
      <c r="K43" s="23"/>
      <c r="L43" s="19" t="s">
        <v>180</v>
      </c>
      <c r="M43" s="15">
        <f t="shared" si="10"/>
        <v>77</v>
      </c>
      <c r="N43" s="3">
        <v>77</v>
      </c>
      <c r="O43" s="3">
        <v>0</v>
      </c>
      <c r="P43" s="44">
        <f t="shared" si="11"/>
        <v>1.5</v>
      </c>
      <c r="Q43" s="3">
        <v>1.5</v>
      </c>
      <c r="R43" s="3">
        <v>0</v>
      </c>
      <c r="S43" s="3">
        <v>1611143</v>
      </c>
      <c r="T43" s="3" t="s">
        <v>135</v>
      </c>
      <c r="U43" s="4">
        <v>6</v>
      </c>
    </row>
    <row r="44" spans="1:21" ht="24" customHeight="1">
      <c r="A44" s="9"/>
      <c r="B44" s="15">
        <f t="shared" si="8"/>
        <v>51</v>
      </c>
      <c r="C44" s="3">
        <v>0</v>
      </c>
      <c r="D44" s="3">
        <v>51</v>
      </c>
      <c r="E44" s="44">
        <f t="shared" si="9"/>
        <v>2</v>
      </c>
      <c r="F44" s="3">
        <v>0</v>
      </c>
      <c r="G44" s="3">
        <v>2</v>
      </c>
      <c r="H44" s="3">
        <v>1000113</v>
      </c>
      <c r="I44" s="3" t="s">
        <v>77</v>
      </c>
      <c r="J44" s="4">
        <v>7</v>
      </c>
      <c r="K44" s="23"/>
      <c r="L44" s="19" t="s">
        <v>179</v>
      </c>
      <c r="M44" s="15">
        <f t="shared" si="10"/>
        <v>9</v>
      </c>
      <c r="N44" s="3">
        <v>0</v>
      </c>
      <c r="O44" s="3">
        <v>9</v>
      </c>
      <c r="P44" s="44">
        <f t="shared" si="11"/>
        <v>0.5</v>
      </c>
      <c r="Q44" s="3">
        <v>0</v>
      </c>
      <c r="R44" s="3">
        <v>0.5</v>
      </c>
      <c r="S44" s="3">
        <v>1611136</v>
      </c>
      <c r="T44" s="3" t="s">
        <v>136</v>
      </c>
      <c r="U44" s="4">
        <v>7</v>
      </c>
    </row>
    <row r="45" spans="1:21" ht="24" customHeight="1">
      <c r="A45" s="9" t="s">
        <v>186</v>
      </c>
      <c r="B45" s="15">
        <f t="shared" si="8"/>
        <v>102</v>
      </c>
      <c r="C45" s="3">
        <v>102</v>
      </c>
      <c r="D45" s="3">
        <v>0</v>
      </c>
      <c r="E45" s="44">
        <f t="shared" si="9"/>
        <v>2</v>
      </c>
      <c r="F45" s="3">
        <v>2</v>
      </c>
      <c r="G45" s="3">
        <v>0</v>
      </c>
      <c r="H45" s="3">
        <v>1611117</v>
      </c>
      <c r="I45" s="3" t="s">
        <v>151</v>
      </c>
      <c r="J45" s="4">
        <v>8</v>
      </c>
      <c r="K45" s="23"/>
      <c r="L45" s="19" t="s">
        <v>181</v>
      </c>
      <c r="M45" s="15">
        <f t="shared" si="10"/>
        <v>51</v>
      </c>
      <c r="N45" s="3">
        <v>0</v>
      </c>
      <c r="O45" s="3">
        <v>51</v>
      </c>
      <c r="P45" s="44">
        <f t="shared" si="11"/>
        <v>3</v>
      </c>
      <c r="Q45" s="3">
        <v>0</v>
      </c>
      <c r="R45" s="3">
        <v>3</v>
      </c>
      <c r="S45" s="3">
        <v>1611133</v>
      </c>
      <c r="T45" s="3" t="s">
        <v>137</v>
      </c>
      <c r="U45" s="4">
        <v>8</v>
      </c>
    </row>
    <row r="46" spans="1:21" ht="24" customHeight="1">
      <c r="A46" s="9" t="s">
        <v>187</v>
      </c>
      <c r="B46" s="15">
        <f t="shared" si="8"/>
        <v>26</v>
      </c>
      <c r="C46" s="3">
        <v>9</v>
      </c>
      <c r="D46" s="3">
        <v>17</v>
      </c>
      <c r="E46" s="44">
        <f t="shared" si="9"/>
        <v>1.5</v>
      </c>
      <c r="F46" s="3">
        <v>0.5</v>
      </c>
      <c r="G46" s="3">
        <v>1</v>
      </c>
      <c r="H46" s="3">
        <v>1611137</v>
      </c>
      <c r="I46" s="3" t="s">
        <v>152</v>
      </c>
      <c r="J46" s="4">
        <v>9</v>
      </c>
      <c r="K46" s="23"/>
      <c r="L46" s="19" t="s">
        <v>168</v>
      </c>
      <c r="M46" s="15">
        <f t="shared" si="10"/>
        <v>26</v>
      </c>
      <c r="N46" s="3">
        <v>0</v>
      </c>
      <c r="O46" s="3">
        <v>26</v>
      </c>
      <c r="P46" s="44">
        <f t="shared" si="11"/>
        <v>1.5</v>
      </c>
      <c r="Q46" s="3">
        <v>0</v>
      </c>
      <c r="R46" s="3">
        <v>1.5</v>
      </c>
      <c r="S46" s="3">
        <v>1611129</v>
      </c>
      <c r="T46" s="3" t="s">
        <v>138</v>
      </c>
      <c r="U46" s="4">
        <v>9</v>
      </c>
    </row>
    <row r="47" spans="1:21" ht="24" customHeight="1">
      <c r="A47" s="9"/>
      <c r="B47" s="15">
        <f t="shared" si="8"/>
        <v>17</v>
      </c>
      <c r="C47" s="3">
        <v>0</v>
      </c>
      <c r="D47" s="3">
        <v>17</v>
      </c>
      <c r="E47" s="44">
        <f t="shared" si="9"/>
        <v>1.5</v>
      </c>
      <c r="F47" s="3">
        <v>0.5</v>
      </c>
      <c r="G47" s="3">
        <v>1</v>
      </c>
      <c r="H47" s="3">
        <v>1611121</v>
      </c>
      <c r="I47" s="42" t="s">
        <v>191</v>
      </c>
      <c r="J47" s="4">
        <v>10</v>
      </c>
      <c r="K47" s="23"/>
      <c r="L47" s="19" t="s">
        <v>182</v>
      </c>
      <c r="M47" s="15">
        <f t="shared" si="10"/>
        <v>51</v>
      </c>
      <c r="N47" s="3">
        <v>51</v>
      </c>
      <c r="O47" s="3">
        <v>0</v>
      </c>
      <c r="P47" s="44">
        <f t="shared" si="11"/>
        <v>1</v>
      </c>
      <c r="Q47" s="3">
        <v>1</v>
      </c>
      <c r="R47" s="3">
        <v>0</v>
      </c>
      <c r="S47" s="3">
        <v>1611141</v>
      </c>
      <c r="T47" s="3" t="s">
        <v>139</v>
      </c>
      <c r="U47" s="4">
        <v>10</v>
      </c>
    </row>
    <row r="48" spans="1:21" ht="24" customHeight="1">
      <c r="A48" s="9"/>
      <c r="B48" s="15">
        <f t="shared" si="8"/>
        <v>0</v>
      </c>
      <c r="C48" s="3"/>
      <c r="D48" s="3"/>
      <c r="E48" s="44">
        <f t="shared" si="9"/>
        <v>0</v>
      </c>
      <c r="F48" s="3"/>
      <c r="G48" s="3"/>
      <c r="H48" s="3"/>
      <c r="I48" s="3"/>
      <c r="J48" s="4"/>
      <c r="K48" s="23"/>
      <c r="L48" s="19" t="s">
        <v>122</v>
      </c>
      <c r="M48" s="15">
        <f t="shared" si="10"/>
        <v>51</v>
      </c>
      <c r="N48" s="3">
        <v>51</v>
      </c>
      <c r="O48" s="3">
        <v>0</v>
      </c>
      <c r="P48" s="44">
        <f t="shared" si="11"/>
        <v>1</v>
      </c>
      <c r="Q48" s="3">
        <v>1</v>
      </c>
      <c r="R48" s="3">
        <v>0</v>
      </c>
      <c r="S48" s="3">
        <v>1611144</v>
      </c>
      <c r="T48" s="3" t="s">
        <v>140</v>
      </c>
      <c r="U48" s="4">
        <v>11</v>
      </c>
    </row>
    <row r="49" spans="1:21" ht="24" customHeight="1">
      <c r="A49" s="9"/>
      <c r="B49" s="15">
        <f t="shared" si="8"/>
        <v>0</v>
      </c>
      <c r="C49" s="3"/>
      <c r="D49" s="3"/>
      <c r="E49" s="44">
        <f t="shared" si="9"/>
        <v>0</v>
      </c>
      <c r="F49" s="3"/>
      <c r="G49" s="3"/>
      <c r="H49" s="3"/>
      <c r="I49" s="3"/>
      <c r="J49" s="4"/>
      <c r="K49" s="23"/>
      <c r="L49" s="19"/>
      <c r="M49" s="15">
        <f t="shared" si="10"/>
        <v>34</v>
      </c>
      <c r="N49" s="3">
        <v>0</v>
      </c>
      <c r="O49" s="3">
        <v>34</v>
      </c>
      <c r="P49" s="44">
        <f t="shared" si="11"/>
        <v>2</v>
      </c>
      <c r="Q49" s="3">
        <v>0</v>
      </c>
      <c r="R49" s="3">
        <v>2</v>
      </c>
      <c r="S49" s="3">
        <v>110003</v>
      </c>
      <c r="T49" s="3" t="s">
        <v>188</v>
      </c>
      <c r="U49" s="4">
        <v>12</v>
      </c>
    </row>
    <row r="50" spans="1:21" ht="24" customHeight="1">
      <c r="A50" s="9"/>
      <c r="B50" s="15">
        <f t="shared" si="8"/>
        <v>0</v>
      </c>
      <c r="C50" s="3"/>
      <c r="D50" s="3"/>
      <c r="E50" s="44">
        <f t="shared" si="9"/>
        <v>0</v>
      </c>
      <c r="F50" s="3"/>
      <c r="G50" s="3"/>
      <c r="H50" s="3"/>
      <c r="I50" s="3"/>
      <c r="J50" s="4">
        <v>9</v>
      </c>
      <c r="K50" s="23"/>
      <c r="L50" s="19"/>
      <c r="M50" s="15">
        <f t="shared" si="10"/>
        <v>26</v>
      </c>
      <c r="N50" s="3">
        <v>9</v>
      </c>
      <c r="O50" s="3">
        <v>17</v>
      </c>
      <c r="P50" s="44">
        <f t="shared" si="11"/>
        <v>2</v>
      </c>
      <c r="Q50" s="3">
        <v>0</v>
      </c>
      <c r="R50" s="3">
        <v>2</v>
      </c>
      <c r="S50" s="3">
        <v>110004</v>
      </c>
      <c r="T50" s="3" t="s">
        <v>194</v>
      </c>
      <c r="U50" s="4">
        <v>13</v>
      </c>
    </row>
    <row r="51" spans="1:21" ht="20.25" thickBot="1">
      <c r="A51" s="5"/>
      <c r="B51" s="15">
        <f t="shared" si="8"/>
        <v>528</v>
      </c>
      <c r="C51" s="6">
        <f t="shared" ref="C51:F51" si="12">SUM(C38:C50)</f>
        <v>290</v>
      </c>
      <c r="D51" s="6">
        <f t="shared" si="12"/>
        <v>238</v>
      </c>
      <c r="E51" s="44">
        <f t="shared" si="9"/>
        <v>19.5</v>
      </c>
      <c r="F51" s="6">
        <f t="shared" si="12"/>
        <v>6.5</v>
      </c>
      <c r="G51" s="6">
        <f>SUM(G38:G50)</f>
        <v>13</v>
      </c>
      <c r="H51" s="66" t="s">
        <v>7</v>
      </c>
      <c r="I51" s="66"/>
      <c r="J51" s="67"/>
      <c r="L51" s="5"/>
      <c r="M51" s="15">
        <f t="shared" si="10"/>
        <v>487</v>
      </c>
      <c r="N51" s="6">
        <f t="shared" ref="N51:Q51" si="13">SUM(N38:N50)</f>
        <v>247</v>
      </c>
      <c r="O51" s="6">
        <f t="shared" si="13"/>
        <v>240</v>
      </c>
      <c r="P51" s="44">
        <f t="shared" si="11"/>
        <v>20</v>
      </c>
      <c r="Q51" s="6">
        <f t="shared" si="13"/>
        <v>5</v>
      </c>
      <c r="R51" s="6">
        <f>SUM(R38:R50)</f>
        <v>15</v>
      </c>
      <c r="S51" s="66" t="s">
        <v>7</v>
      </c>
      <c r="T51" s="66"/>
      <c r="U51" s="67"/>
    </row>
    <row r="52" spans="1:21" ht="15.75" thickBot="1"/>
    <row r="53" spans="1:21" ht="23.25" customHeight="1">
      <c r="A53" s="54" t="s">
        <v>16</v>
      </c>
      <c r="B53" s="55"/>
      <c r="C53" s="55"/>
      <c r="D53" s="55"/>
      <c r="E53" s="55"/>
      <c r="F53" s="55"/>
      <c r="G53" s="55"/>
      <c r="H53" s="55"/>
      <c r="I53" s="55"/>
      <c r="J53" s="56"/>
      <c r="L53" s="54" t="s">
        <v>15</v>
      </c>
      <c r="M53" s="55"/>
      <c r="N53" s="55"/>
      <c r="O53" s="55"/>
      <c r="P53" s="55"/>
      <c r="Q53" s="55"/>
      <c r="R53" s="55"/>
      <c r="S53" s="55"/>
      <c r="T53" s="55"/>
      <c r="U53" s="56"/>
    </row>
    <row r="54" spans="1:21" ht="20.25" customHeight="1">
      <c r="A54" s="61" t="s">
        <v>1</v>
      </c>
      <c r="B54" s="57" t="s">
        <v>2</v>
      </c>
      <c r="C54" s="57"/>
      <c r="D54" s="57"/>
      <c r="E54" s="75" t="s">
        <v>3</v>
      </c>
      <c r="F54" s="76"/>
      <c r="G54" s="59"/>
      <c r="H54" s="57" t="s">
        <v>4</v>
      </c>
      <c r="I54" s="57" t="s">
        <v>5</v>
      </c>
      <c r="J54" s="60" t="s">
        <v>6</v>
      </c>
      <c r="L54" s="61" t="s">
        <v>1</v>
      </c>
      <c r="M54" s="57" t="s">
        <v>2</v>
      </c>
      <c r="N54" s="57"/>
      <c r="O54" s="57"/>
      <c r="P54" s="75" t="s">
        <v>3</v>
      </c>
      <c r="Q54" s="76"/>
      <c r="R54" s="59"/>
      <c r="S54" s="57" t="s">
        <v>4</v>
      </c>
      <c r="T54" s="57" t="s">
        <v>5</v>
      </c>
      <c r="U54" s="60" t="s">
        <v>6</v>
      </c>
    </row>
    <row r="55" spans="1:21" ht="15.75" customHeight="1">
      <c r="A55" s="61"/>
      <c r="B55" s="14" t="s">
        <v>7</v>
      </c>
      <c r="C55" s="7" t="s">
        <v>8</v>
      </c>
      <c r="D55" s="7" t="s">
        <v>9</v>
      </c>
      <c r="E55" s="43" t="s">
        <v>7</v>
      </c>
      <c r="F55" s="7" t="s">
        <v>8</v>
      </c>
      <c r="G55" s="7" t="s">
        <v>9</v>
      </c>
      <c r="H55" s="57"/>
      <c r="I55" s="57"/>
      <c r="J55" s="60"/>
      <c r="L55" s="61"/>
      <c r="M55" s="14" t="s">
        <v>7</v>
      </c>
      <c r="N55" s="7" t="s">
        <v>8</v>
      </c>
      <c r="O55" s="7" t="s">
        <v>9</v>
      </c>
      <c r="P55" s="43" t="s">
        <v>7</v>
      </c>
      <c r="Q55" s="7" t="s">
        <v>8</v>
      </c>
      <c r="R55" s="7" t="s">
        <v>9</v>
      </c>
      <c r="S55" s="57"/>
      <c r="T55" s="57"/>
      <c r="U55" s="60"/>
    </row>
    <row r="56" spans="1:21" ht="24" customHeight="1">
      <c r="A56" s="2"/>
      <c r="B56" s="15">
        <f>C56+D56</f>
        <v>102</v>
      </c>
      <c r="C56" s="3">
        <v>102</v>
      </c>
      <c r="D56" s="3">
        <v>0</v>
      </c>
      <c r="E56" s="44">
        <f>F56+G56</f>
        <v>2</v>
      </c>
      <c r="F56" s="3">
        <v>2</v>
      </c>
      <c r="G56" s="3">
        <v>0</v>
      </c>
      <c r="H56" s="3">
        <v>1611154</v>
      </c>
      <c r="I56" s="3" t="s">
        <v>153</v>
      </c>
      <c r="J56" s="4">
        <v>1</v>
      </c>
      <c r="L56" s="2"/>
      <c r="M56" s="15">
        <f>N56+O56</f>
        <v>102</v>
      </c>
      <c r="N56" s="3">
        <v>102</v>
      </c>
      <c r="O56" s="3">
        <v>0</v>
      </c>
      <c r="P56" s="44">
        <f>Q56+R56</f>
        <v>2</v>
      </c>
      <c r="Q56" s="3">
        <v>2</v>
      </c>
      <c r="R56" s="3">
        <v>0</v>
      </c>
      <c r="S56" s="3">
        <v>1611153</v>
      </c>
      <c r="T56" s="3" t="s">
        <v>141</v>
      </c>
      <c r="U56" s="4">
        <v>1</v>
      </c>
    </row>
    <row r="57" spans="1:21" ht="24" customHeight="1">
      <c r="A57" s="2"/>
      <c r="B57" s="15">
        <f t="shared" ref="B57:B65" si="14">C57+D57</f>
        <v>102</v>
      </c>
      <c r="C57" s="3">
        <v>102</v>
      </c>
      <c r="D57" s="3">
        <v>0</v>
      </c>
      <c r="E57" s="44">
        <f t="shared" ref="E57:E65" si="15">F57+G57</f>
        <v>2</v>
      </c>
      <c r="F57" s="3">
        <v>2</v>
      </c>
      <c r="G57" s="3">
        <v>0</v>
      </c>
      <c r="H57" s="3">
        <v>1611150</v>
      </c>
      <c r="I57" s="3" t="s">
        <v>154</v>
      </c>
      <c r="J57" s="4">
        <v>2</v>
      </c>
      <c r="L57" s="2"/>
      <c r="M57" s="15">
        <f t="shared" ref="M57:M58" si="16">N57+O57</f>
        <v>102</v>
      </c>
      <c r="N57" s="3">
        <v>102</v>
      </c>
      <c r="O57" s="3">
        <v>0</v>
      </c>
      <c r="P57" s="44">
        <f t="shared" ref="P57:P65" si="17">Q57+R57</f>
        <v>2</v>
      </c>
      <c r="Q57" s="3">
        <v>2</v>
      </c>
      <c r="R57" s="3">
        <v>0</v>
      </c>
      <c r="S57" s="3">
        <v>1611155</v>
      </c>
      <c r="T57" s="3" t="s">
        <v>142</v>
      </c>
      <c r="U57" s="4">
        <v>2</v>
      </c>
    </row>
    <row r="58" spans="1:21" ht="24" customHeight="1">
      <c r="A58" s="2"/>
      <c r="B58" s="15">
        <f t="shared" si="14"/>
        <v>102</v>
      </c>
      <c r="C58" s="3">
        <v>102</v>
      </c>
      <c r="D58" s="3">
        <v>0</v>
      </c>
      <c r="E58" s="44">
        <f t="shared" si="15"/>
        <v>2</v>
      </c>
      <c r="F58" s="3">
        <v>2</v>
      </c>
      <c r="G58" s="3">
        <v>0</v>
      </c>
      <c r="H58" s="3">
        <v>1611110</v>
      </c>
      <c r="I58" s="3" t="s">
        <v>155</v>
      </c>
      <c r="J58" s="4">
        <v>3</v>
      </c>
      <c r="L58" s="2"/>
      <c r="M58" s="15">
        <f t="shared" si="16"/>
        <v>357</v>
      </c>
      <c r="N58" s="3">
        <v>357</v>
      </c>
      <c r="O58" s="3">
        <v>0</v>
      </c>
      <c r="P58" s="44">
        <f t="shared" si="17"/>
        <v>7</v>
      </c>
      <c r="Q58" s="3">
        <v>7</v>
      </c>
      <c r="R58" s="3">
        <v>0</v>
      </c>
      <c r="S58" s="3">
        <v>1611152</v>
      </c>
      <c r="T58" s="3" t="s">
        <v>143</v>
      </c>
      <c r="U58" s="4">
        <v>3</v>
      </c>
    </row>
    <row r="59" spans="1:21" ht="24" customHeight="1">
      <c r="A59" s="2"/>
      <c r="B59" s="15">
        <f t="shared" si="14"/>
        <v>102</v>
      </c>
      <c r="C59" s="3">
        <v>102</v>
      </c>
      <c r="D59" s="3">
        <v>0</v>
      </c>
      <c r="E59" s="44">
        <f t="shared" si="15"/>
        <v>2</v>
      </c>
      <c r="F59" s="3">
        <v>2</v>
      </c>
      <c r="G59" s="3">
        <v>0</v>
      </c>
      <c r="H59" s="3">
        <v>1611157</v>
      </c>
      <c r="I59" s="3" t="s">
        <v>156</v>
      </c>
      <c r="J59" s="4">
        <v>4</v>
      </c>
      <c r="L59" s="2"/>
      <c r="M59" s="15"/>
      <c r="N59" s="3"/>
      <c r="O59" s="3"/>
      <c r="P59" s="44"/>
      <c r="Q59" s="3"/>
      <c r="R59" s="3"/>
      <c r="S59" s="3"/>
      <c r="T59" s="3"/>
      <c r="U59" s="4">
        <v>4</v>
      </c>
    </row>
    <row r="60" spans="1:21" ht="24" customHeight="1">
      <c r="A60" s="2"/>
      <c r="B60" s="15"/>
      <c r="C60" s="3"/>
      <c r="D60" s="3"/>
      <c r="E60" s="44"/>
      <c r="F60" s="3"/>
      <c r="G60" s="3"/>
      <c r="H60" s="3"/>
      <c r="I60" s="3"/>
      <c r="J60" s="4">
        <v>5</v>
      </c>
      <c r="L60" s="2"/>
      <c r="M60" s="15"/>
      <c r="N60" s="3"/>
      <c r="O60" s="3"/>
      <c r="P60" s="44"/>
      <c r="Q60" s="3"/>
      <c r="R60" s="3"/>
      <c r="S60" s="3"/>
      <c r="T60" s="3"/>
      <c r="U60" s="4">
        <v>5</v>
      </c>
    </row>
    <row r="61" spans="1:21" ht="24" customHeight="1">
      <c r="A61" s="2"/>
      <c r="B61" s="15"/>
      <c r="C61" s="3"/>
      <c r="D61" s="3"/>
      <c r="E61" s="44"/>
      <c r="F61" s="3"/>
      <c r="G61" s="3"/>
      <c r="H61" s="3"/>
      <c r="I61" s="3"/>
      <c r="J61" s="4">
        <v>6</v>
      </c>
      <c r="L61" s="2"/>
      <c r="M61" s="15"/>
      <c r="N61" s="3"/>
      <c r="O61" s="3"/>
      <c r="P61" s="44"/>
      <c r="Q61" s="3"/>
      <c r="R61" s="3"/>
      <c r="S61" s="3"/>
      <c r="T61" s="3"/>
      <c r="U61" s="4">
        <v>6</v>
      </c>
    </row>
    <row r="62" spans="1:21" ht="24" customHeight="1">
      <c r="A62" s="2"/>
      <c r="B62" s="15"/>
      <c r="C62" s="3"/>
      <c r="D62" s="3"/>
      <c r="E62" s="44"/>
      <c r="F62" s="3"/>
      <c r="G62" s="3"/>
      <c r="H62" s="3"/>
      <c r="I62" s="3"/>
      <c r="J62" s="4">
        <v>7</v>
      </c>
      <c r="L62" s="2"/>
      <c r="M62" s="15"/>
      <c r="N62" s="3"/>
      <c r="O62" s="3"/>
      <c r="P62" s="44"/>
      <c r="Q62" s="3"/>
      <c r="R62" s="3"/>
      <c r="S62" s="3"/>
      <c r="T62" s="3"/>
      <c r="U62" s="4">
        <v>7</v>
      </c>
    </row>
    <row r="63" spans="1:21" ht="24" customHeight="1">
      <c r="A63" s="2"/>
      <c r="B63" s="15"/>
      <c r="C63" s="3"/>
      <c r="D63" s="3"/>
      <c r="E63" s="44"/>
      <c r="F63" s="3"/>
      <c r="G63" s="3"/>
      <c r="H63" s="3"/>
      <c r="I63" s="3"/>
      <c r="J63" s="4">
        <v>8</v>
      </c>
      <c r="L63" s="2"/>
      <c r="M63" s="15"/>
      <c r="N63" s="3"/>
      <c r="O63" s="3"/>
      <c r="P63" s="44"/>
      <c r="Q63" s="3"/>
      <c r="R63" s="3"/>
      <c r="S63" s="3"/>
      <c r="T63" s="3"/>
      <c r="U63" s="4">
        <v>8</v>
      </c>
    </row>
    <row r="64" spans="1:21" ht="24" customHeight="1">
      <c r="A64" s="2"/>
      <c r="B64" s="15"/>
      <c r="C64" s="3"/>
      <c r="D64" s="3"/>
      <c r="E64" s="44"/>
      <c r="F64" s="3"/>
      <c r="G64" s="3"/>
      <c r="H64" s="3"/>
      <c r="I64" s="3"/>
      <c r="J64" s="4">
        <v>9</v>
      </c>
      <c r="L64" s="2"/>
      <c r="M64" s="15"/>
      <c r="N64" s="3"/>
      <c r="O64" s="3"/>
      <c r="P64" s="44"/>
      <c r="Q64" s="3"/>
      <c r="R64" s="3"/>
      <c r="S64" s="3"/>
      <c r="T64" s="3"/>
      <c r="U64" s="4">
        <v>9</v>
      </c>
    </row>
    <row r="65" spans="1:21" ht="20.25" thickBot="1">
      <c r="A65" s="5"/>
      <c r="B65" s="15">
        <f t="shared" si="14"/>
        <v>408</v>
      </c>
      <c r="C65" s="6">
        <f t="shared" ref="C65:F65" si="18">SUM(C56:C64)</f>
        <v>408</v>
      </c>
      <c r="D65" s="6">
        <f t="shared" si="18"/>
        <v>0</v>
      </c>
      <c r="E65" s="44">
        <f t="shared" si="15"/>
        <v>8</v>
      </c>
      <c r="F65" s="6">
        <f t="shared" si="18"/>
        <v>8</v>
      </c>
      <c r="G65" s="6">
        <f>SUM(G56:G64)</f>
        <v>0</v>
      </c>
      <c r="H65" s="66" t="s">
        <v>7</v>
      </c>
      <c r="I65" s="66"/>
      <c r="J65" s="67"/>
      <c r="L65" s="5"/>
      <c r="M65" s="16">
        <f t="shared" ref="M65:Q65" si="19">SUM(M56:M64)</f>
        <v>561</v>
      </c>
      <c r="N65" s="6">
        <f t="shared" si="19"/>
        <v>561</v>
      </c>
      <c r="O65" s="6">
        <f t="shared" si="19"/>
        <v>0</v>
      </c>
      <c r="P65" s="44">
        <f t="shared" si="17"/>
        <v>11</v>
      </c>
      <c r="Q65" s="6">
        <f t="shared" si="19"/>
        <v>11</v>
      </c>
      <c r="R65" s="6">
        <f>SUM(R56:R64)</f>
        <v>0</v>
      </c>
      <c r="S65" s="66" t="s">
        <v>7</v>
      </c>
      <c r="T65" s="66"/>
      <c r="U65" s="67"/>
    </row>
  </sheetData>
  <mergeCells count="66">
    <mergeCell ref="S33:U33"/>
    <mergeCell ref="H65:J65"/>
    <mergeCell ref="S65:U65"/>
    <mergeCell ref="E3:G3"/>
    <mergeCell ref="P21:R21"/>
    <mergeCell ref="E21:G21"/>
    <mergeCell ref="P36:R36"/>
    <mergeCell ref="E36:G36"/>
    <mergeCell ref="P54:R54"/>
    <mergeCell ref="E54:G54"/>
    <mergeCell ref="H51:J51"/>
    <mergeCell ref="S51:U51"/>
    <mergeCell ref="A53:J53"/>
    <mergeCell ref="L53:U53"/>
    <mergeCell ref="A54:A55"/>
    <mergeCell ref="B54:D54"/>
    <mergeCell ref="H54:H55"/>
    <mergeCell ref="T36:T37"/>
    <mergeCell ref="U36:U37"/>
    <mergeCell ref="I54:I55"/>
    <mergeCell ref="J54:J55"/>
    <mergeCell ref="L54:L55"/>
    <mergeCell ref="M54:O54"/>
    <mergeCell ref="S54:S55"/>
    <mergeCell ref="H18:J18"/>
    <mergeCell ref="S18:U18"/>
    <mergeCell ref="T54:T55"/>
    <mergeCell ref="U54:U55"/>
    <mergeCell ref="H34:J34"/>
    <mergeCell ref="S34:U34"/>
    <mergeCell ref="A35:J35"/>
    <mergeCell ref="L35:U35"/>
    <mergeCell ref="A36:A37"/>
    <mergeCell ref="B36:D36"/>
    <mergeCell ref="H36:H37"/>
    <mergeCell ref="I36:I37"/>
    <mergeCell ref="J36:J37"/>
    <mergeCell ref="L36:L37"/>
    <mergeCell ref="M36:O36"/>
    <mergeCell ref="S36:S37"/>
    <mergeCell ref="A20:J20"/>
    <mergeCell ref="L20:U20"/>
    <mergeCell ref="A21:A22"/>
    <mergeCell ref="B21:D21"/>
    <mergeCell ref="H21:H22"/>
    <mergeCell ref="I21:I22"/>
    <mergeCell ref="J21:J22"/>
    <mergeCell ref="L21:L22"/>
    <mergeCell ref="M21:O21"/>
    <mergeCell ref="S21:S22"/>
    <mergeCell ref="T21:T22"/>
    <mergeCell ref="U21:U22"/>
    <mergeCell ref="A1:U1"/>
    <mergeCell ref="A2:J2"/>
    <mergeCell ref="L2:U2"/>
    <mergeCell ref="A3:A4"/>
    <mergeCell ref="B3:D3"/>
    <mergeCell ref="H3:H4"/>
    <mergeCell ref="I3:I4"/>
    <mergeCell ref="J3:J4"/>
    <mergeCell ref="L3:L4"/>
    <mergeCell ref="P3:R3"/>
    <mergeCell ref="M3:O3"/>
    <mergeCell ref="S3:S4"/>
    <mergeCell ref="T3:T4"/>
    <mergeCell ref="U3:U4"/>
  </mergeCells>
  <printOptions horizontalCentered="1" verticalCentered="1"/>
  <pageMargins left="0" right="0" top="0" bottom="0" header="0" footer="0"/>
  <pageSetup scale="73" orientation="landscape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6"/>
  <sheetViews>
    <sheetView workbookViewId="0">
      <selection activeCell="B22" sqref="B22"/>
    </sheetView>
  </sheetViews>
  <sheetFormatPr defaultRowHeight="15"/>
  <cols>
    <col min="1" max="1" width="12.7109375" style="1" customWidth="1"/>
    <col min="2" max="6" width="5.85546875" style="1" customWidth="1"/>
    <col min="7" max="7" width="8.7109375" style="1" customWidth="1"/>
    <col min="8" max="8" width="19" style="1" customWidth="1"/>
    <col min="9" max="9" width="3.42578125" style="1" customWidth="1"/>
    <col min="10" max="10" width="1.85546875" style="1" customWidth="1"/>
    <col min="11" max="11" width="12.7109375" style="1" customWidth="1"/>
    <col min="12" max="16" width="5.85546875" style="1" customWidth="1"/>
    <col min="17" max="17" width="8.7109375" style="1" customWidth="1"/>
    <col min="18" max="18" width="19" style="1" customWidth="1"/>
    <col min="19" max="19" width="3.42578125" style="1" customWidth="1"/>
    <col min="20" max="23" width="9.140625" style="1"/>
    <col min="24" max="24" width="23.42578125" style="1" customWidth="1"/>
    <col min="25" max="16384" width="9.140625" style="1"/>
  </cols>
  <sheetData>
    <row r="1" spans="1:19" ht="26.25" thickBot="1">
      <c r="A1" s="53" t="s">
        <v>92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22.5">
      <c r="A2" s="54" t="s">
        <v>10</v>
      </c>
      <c r="B2" s="55"/>
      <c r="C2" s="55"/>
      <c r="D2" s="55"/>
      <c r="E2" s="55"/>
      <c r="F2" s="55"/>
      <c r="G2" s="55"/>
      <c r="H2" s="55"/>
      <c r="I2" s="56"/>
      <c r="K2" s="54" t="s">
        <v>0</v>
      </c>
      <c r="L2" s="55"/>
      <c r="M2" s="55"/>
      <c r="N2" s="55"/>
      <c r="O2" s="55"/>
      <c r="P2" s="55"/>
      <c r="Q2" s="55"/>
      <c r="R2" s="55"/>
      <c r="S2" s="56"/>
    </row>
    <row r="3" spans="1:19" ht="20.25" customHeight="1">
      <c r="A3" s="61" t="s">
        <v>1</v>
      </c>
      <c r="B3" s="57" t="s">
        <v>2</v>
      </c>
      <c r="C3" s="57"/>
      <c r="D3" s="57"/>
      <c r="E3" s="57" t="s">
        <v>3</v>
      </c>
      <c r="F3" s="57"/>
      <c r="G3" s="57" t="s">
        <v>4</v>
      </c>
      <c r="H3" s="57" t="s">
        <v>5</v>
      </c>
      <c r="I3" s="60" t="s">
        <v>6</v>
      </c>
      <c r="K3" s="61" t="s">
        <v>1</v>
      </c>
      <c r="L3" s="57" t="s">
        <v>2</v>
      </c>
      <c r="M3" s="57"/>
      <c r="N3" s="57"/>
      <c r="O3" s="57" t="s">
        <v>3</v>
      </c>
      <c r="P3" s="57"/>
      <c r="Q3" s="57" t="s">
        <v>4</v>
      </c>
      <c r="R3" s="57" t="s">
        <v>5</v>
      </c>
      <c r="S3" s="60" t="s">
        <v>6</v>
      </c>
    </row>
    <row r="4" spans="1:19" ht="15.75" customHeight="1">
      <c r="A4" s="61"/>
      <c r="B4" s="7" t="s">
        <v>7</v>
      </c>
      <c r="C4" s="7" t="s">
        <v>8</v>
      </c>
      <c r="D4" s="7" t="s">
        <v>9</v>
      </c>
      <c r="E4" s="7" t="s">
        <v>8</v>
      </c>
      <c r="F4" s="7" t="s">
        <v>9</v>
      </c>
      <c r="G4" s="57"/>
      <c r="H4" s="57"/>
      <c r="I4" s="60"/>
      <c r="K4" s="61"/>
      <c r="L4" s="7" t="s">
        <v>7</v>
      </c>
      <c r="M4" s="7" t="s">
        <v>8</v>
      </c>
      <c r="N4" s="7" t="s">
        <v>9</v>
      </c>
      <c r="O4" s="7" t="s">
        <v>8</v>
      </c>
      <c r="P4" s="7" t="s">
        <v>9</v>
      </c>
      <c r="Q4" s="57"/>
      <c r="R4" s="57"/>
      <c r="S4" s="60"/>
    </row>
    <row r="5" spans="1:19" ht="26.1" customHeight="1">
      <c r="A5" s="9" t="s">
        <v>17</v>
      </c>
      <c r="B5" s="3">
        <f>C5+D5</f>
        <v>43</v>
      </c>
      <c r="C5" s="3">
        <v>17</v>
      </c>
      <c r="D5" s="3">
        <v>26</v>
      </c>
      <c r="E5" s="3">
        <v>0.5</v>
      </c>
      <c r="F5" s="3">
        <v>1.5</v>
      </c>
      <c r="G5" s="3">
        <v>1726002</v>
      </c>
      <c r="H5" s="3" t="s">
        <v>25</v>
      </c>
      <c r="I5" s="4">
        <v>1</v>
      </c>
      <c r="K5" s="9" t="s">
        <v>91</v>
      </c>
      <c r="L5" s="3">
        <f>M5+N5</f>
        <v>43</v>
      </c>
      <c r="M5" s="3">
        <v>17</v>
      </c>
      <c r="N5" s="3">
        <v>26</v>
      </c>
      <c r="O5" s="3">
        <v>0.5</v>
      </c>
      <c r="P5" s="3">
        <v>1.5</v>
      </c>
      <c r="Q5" s="3">
        <v>1726001</v>
      </c>
      <c r="R5" s="3" t="s">
        <v>17</v>
      </c>
      <c r="S5" s="4">
        <v>1</v>
      </c>
    </row>
    <row r="6" spans="1:19" ht="26.1" customHeight="1">
      <c r="A6" s="9" t="s">
        <v>18</v>
      </c>
      <c r="B6" s="3">
        <f t="shared" ref="B6:B13" si="0">C6+D6</f>
        <v>34</v>
      </c>
      <c r="C6" s="3">
        <v>0</v>
      </c>
      <c r="D6" s="3">
        <v>34</v>
      </c>
      <c r="E6" s="3">
        <v>0</v>
      </c>
      <c r="F6" s="3">
        <v>2</v>
      </c>
      <c r="G6" s="3">
        <v>1726004</v>
      </c>
      <c r="H6" s="3" t="s">
        <v>26</v>
      </c>
      <c r="I6" s="4">
        <v>2</v>
      </c>
      <c r="K6" s="9" t="s">
        <v>91</v>
      </c>
      <c r="L6" s="3">
        <f t="shared" ref="L6:L12" si="1">M6+N6</f>
        <v>34</v>
      </c>
      <c r="M6" s="3">
        <v>0</v>
      </c>
      <c r="N6" s="3">
        <v>34</v>
      </c>
      <c r="O6" s="3">
        <v>0</v>
      </c>
      <c r="P6" s="3">
        <v>2</v>
      </c>
      <c r="Q6" s="3">
        <v>1726003</v>
      </c>
      <c r="R6" s="3" t="s">
        <v>18</v>
      </c>
      <c r="S6" s="4">
        <v>2</v>
      </c>
    </row>
    <row r="7" spans="1:19" ht="26.1" customHeight="1">
      <c r="A7" s="9"/>
      <c r="B7" s="3">
        <f t="shared" si="0"/>
        <v>17</v>
      </c>
      <c r="C7" s="3">
        <v>0</v>
      </c>
      <c r="D7" s="3">
        <v>17</v>
      </c>
      <c r="E7" s="3">
        <v>0</v>
      </c>
      <c r="F7" s="3">
        <v>1</v>
      </c>
      <c r="G7" s="3">
        <v>1726008</v>
      </c>
      <c r="H7" s="3" t="s">
        <v>27</v>
      </c>
      <c r="I7" s="4">
        <v>3</v>
      </c>
      <c r="K7" s="9" t="s">
        <v>91</v>
      </c>
      <c r="L7" s="3">
        <f t="shared" si="1"/>
        <v>43</v>
      </c>
      <c r="M7" s="3">
        <v>17</v>
      </c>
      <c r="N7" s="3">
        <v>26</v>
      </c>
      <c r="O7" s="3">
        <v>0.5</v>
      </c>
      <c r="P7" s="3">
        <v>1.5</v>
      </c>
      <c r="Q7" s="3">
        <v>1726005</v>
      </c>
      <c r="R7" s="3" t="s">
        <v>19</v>
      </c>
      <c r="S7" s="4">
        <v>3</v>
      </c>
    </row>
    <row r="8" spans="1:19" ht="26.1" customHeight="1">
      <c r="A8" s="9"/>
      <c r="B8" s="3">
        <f t="shared" si="0"/>
        <v>34</v>
      </c>
      <c r="C8" s="3">
        <v>0</v>
      </c>
      <c r="D8" s="3">
        <v>34</v>
      </c>
      <c r="E8" s="3">
        <v>0</v>
      </c>
      <c r="F8" s="3">
        <v>2</v>
      </c>
      <c r="G8" s="3">
        <v>1726010</v>
      </c>
      <c r="H8" s="3" t="s">
        <v>28</v>
      </c>
      <c r="I8" s="4">
        <v>4</v>
      </c>
      <c r="K8" s="9" t="s">
        <v>91</v>
      </c>
      <c r="L8" s="3">
        <f t="shared" si="1"/>
        <v>43</v>
      </c>
      <c r="M8" s="3">
        <v>17</v>
      </c>
      <c r="N8" s="3">
        <v>26</v>
      </c>
      <c r="O8" s="3">
        <v>0.5</v>
      </c>
      <c r="P8" s="3">
        <v>1.5</v>
      </c>
      <c r="Q8" s="3">
        <v>1726006</v>
      </c>
      <c r="R8" s="3" t="s">
        <v>20</v>
      </c>
      <c r="S8" s="4">
        <v>4</v>
      </c>
    </row>
    <row r="9" spans="1:19" ht="26.1" customHeight="1">
      <c r="A9" s="9" t="s">
        <v>34</v>
      </c>
      <c r="B9" s="3">
        <f t="shared" si="0"/>
        <v>34</v>
      </c>
      <c r="C9" s="3">
        <v>0</v>
      </c>
      <c r="D9" s="3">
        <v>34</v>
      </c>
      <c r="E9" s="3">
        <v>0</v>
      </c>
      <c r="F9" s="3">
        <v>2</v>
      </c>
      <c r="G9" s="3">
        <v>1726015</v>
      </c>
      <c r="H9" s="3" t="s">
        <v>29</v>
      </c>
      <c r="I9" s="4">
        <v>5</v>
      </c>
      <c r="K9" s="9" t="s">
        <v>91</v>
      </c>
      <c r="L9" s="3">
        <f t="shared" si="1"/>
        <v>34</v>
      </c>
      <c r="M9" s="3">
        <v>0</v>
      </c>
      <c r="N9" s="3">
        <v>34</v>
      </c>
      <c r="O9" s="3">
        <v>0</v>
      </c>
      <c r="P9" s="3">
        <v>2</v>
      </c>
      <c r="Q9" s="3">
        <v>1726007</v>
      </c>
      <c r="R9" s="3" t="s">
        <v>21</v>
      </c>
      <c r="S9" s="4">
        <v>5</v>
      </c>
    </row>
    <row r="10" spans="1:19" ht="26.1" customHeight="1">
      <c r="A10" s="12" t="s">
        <v>35</v>
      </c>
      <c r="B10" s="3">
        <f t="shared" si="0"/>
        <v>85</v>
      </c>
      <c r="C10" s="3">
        <v>34</v>
      </c>
      <c r="D10" s="3">
        <v>51</v>
      </c>
      <c r="E10" s="3">
        <v>1</v>
      </c>
      <c r="F10" s="3">
        <v>3</v>
      </c>
      <c r="G10" s="3">
        <v>1726026</v>
      </c>
      <c r="H10" s="3" t="s">
        <v>30</v>
      </c>
      <c r="I10" s="4">
        <v>6</v>
      </c>
      <c r="K10" s="9" t="s">
        <v>91</v>
      </c>
      <c r="L10" s="3">
        <f t="shared" si="1"/>
        <v>51</v>
      </c>
      <c r="M10" s="3">
        <v>34</v>
      </c>
      <c r="N10" s="3">
        <v>17</v>
      </c>
      <c r="O10" s="3">
        <v>1</v>
      </c>
      <c r="P10" s="3">
        <v>1</v>
      </c>
      <c r="Q10" s="3">
        <v>1726011</v>
      </c>
      <c r="R10" s="8" t="s">
        <v>22</v>
      </c>
      <c r="S10" s="4">
        <v>6</v>
      </c>
    </row>
    <row r="11" spans="1:19" ht="26.1" customHeight="1">
      <c r="A11" s="11" t="s">
        <v>36</v>
      </c>
      <c r="B11" s="3">
        <f t="shared" si="0"/>
        <v>43</v>
      </c>
      <c r="C11" s="3">
        <v>17</v>
      </c>
      <c r="D11" s="3">
        <v>26</v>
      </c>
      <c r="E11" s="3">
        <v>0.5</v>
      </c>
      <c r="F11" s="3">
        <v>1.5</v>
      </c>
      <c r="G11" s="3">
        <v>1726025</v>
      </c>
      <c r="H11" s="3" t="s">
        <v>31</v>
      </c>
      <c r="I11" s="4">
        <v>7</v>
      </c>
      <c r="K11" s="9" t="s">
        <v>91</v>
      </c>
      <c r="L11" s="3">
        <f t="shared" si="1"/>
        <v>68</v>
      </c>
      <c r="M11" s="3">
        <v>34</v>
      </c>
      <c r="N11" s="3">
        <v>34</v>
      </c>
      <c r="O11" s="3">
        <v>1</v>
      </c>
      <c r="P11" s="3">
        <v>2</v>
      </c>
      <c r="Q11" s="3">
        <v>1726018</v>
      </c>
      <c r="R11" s="8" t="s">
        <v>23</v>
      </c>
      <c r="S11" s="4">
        <v>7</v>
      </c>
    </row>
    <row r="12" spans="1:19" ht="26.1" customHeight="1">
      <c r="A12" s="9"/>
      <c r="B12" s="3">
        <f t="shared" si="0"/>
        <v>34</v>
      </c>
      <c r="C12" s="3">
        <v>0</v>
      </c>
      <c r="D12" s="3">
        <v>34</v>
      </c>
      <c r="E12" s="3">
        <v>0</v>
      </c>
      <c r="F12" s="3">
        <v>2</v>
      </c>
      <c r="G12" s="3">
        <v>110001</v>
      </c>
      <c r="H12" s="3" t="s">
        <v>32</v>
      </c>
      <c r="I12" s="4">
        <v>8</v>
      </c>
      <c r="K12" s="9" t="s">
        <v>91</v>
      </c>
      <c r="L12" s="3">
        <f t="shared" si="1"/>
        <v>34</v>
      </c>
      <c r="M12" s="3">
        <v>0</v>
      </c>
      <c r="N12" s="3">
        <v>34</v>
      </c>
      <c r="O12" s="3">
        <v>0</v>
      </c>
      <c r="P12" s="3">
        <v>2</v>
      </c>
      <c r="Q12" s="3">
        <v>110006</v>
      </c>
      <c r="R12" s="3" t="s">
        <v>24</v>
      </c>
      <c r="S12" s="4">
        <v>8</v>
      </c>
    </row>
    <row r="13" spans="1:19" ht="26.1" customHeight="1">
      <c r="A13" s="9" t="s">
        <v>37</v>
      </c>
      <c r="B13" s="3">
        <f t="shared" si="0"/>
        <v>102</v>
      </c>
      <c r="C13" s="3">
        <v>102</v>
      </c>
      <c r="D13" s="3">
        <v>0</v>
      </c>
      <c r="E13" s="3">
        <v>2</v>
      </c>
      <c r="F13" s="3">
        <v>0</v>
      </c>
      <c r="G13" s="3">
        <v>1726035</v>
      </c>
      <c r="H13" s="3" t="s">
        <v>33</v>
      </c>
      <c r="I13" s="4">
        <v>9</v>
      </c>
      <c r="K13" s="9"/>
      <c r="L13" s="3"/>
      <c r="M13" s="3"/>
      <c r="N13" s="3"/>
      <c r="O13" s="3"/>
      <c r="P13" s="3"/>
      <c r="Q13" s="3"/>
      <c r="R13" s="3"/>
      <c r="S13" s="4">
        <v>9</v>
      </c>
    </row>
    <row r="14" spans="1:19" ht="25.5" customHeight="1" thickBot="1">
      <c r="A14" s="5"/>
      <c r="B14" s="6">
        <f>SUM(B5:B13)</f>
        <v>426</v>
      </c>
      <c r="C14" s="6">
        <f>SUM(C5:C13)</f>
        <v>170</v>
      </c>
      <c r="D14" s="6">
        <f>SUM(D5:D13)</f>
        <v>256</v>
      </c>
      <c r="E14" s="6">
        <f>SUM(E5:E13)</f>
        <v>4</v>
      </c>
      <c r="F14" s="6">
        <f>SUM(F5:F13)</f>
        <v>15</v>
      </c>
      <c r="G14" s="66" t="s">
        <v>7</v>
      </c>
      <c r="H14" s="66"/>
      <c r="I14" s="67"/>
      <c r="K14" s="5"/>
      <c r="L14" s="6">
        <f>SUM(L5:L13)</f>
        <v>350</v>
      </c>
      <c r="M14" s="6">
        <f>SUM(M5:M13)</f>
        <v>119</v>
      </c>
      <c r="N14" s="6">
        <f>SUM(N5:N13)</f>
        <v>231</v>
      </c>
      <c r="O14" s="6">
        <f>SUM(O5:O13)</f>
        <v>3.5</v>
      </c>
      <c r="P14" s="6">
        <f>SUM(P5:P13)</f>
        <v>13.5</v>
      </c>
      <c r="Q14" s="66" t="s">
        <v>7</v>
      </c>
      <c r="R14" s="66"/>
      <c r="S14" s="67"/>
    </row>
    <row r="15" spans="1:19" ht="15.75" thickBot="1"/>
    <row r="16" spans="1:19" ht="23.25" customHeight="1">
      <c r="A16" s="54" t="s">
        <v>12</v>
      </c>
      <c r="B16" s="55"/>
      <c r="C16" s="55"/>
      <c r="D16" s="55"/>
      <c r="E16" s="55"/>
      <c r="F16" s="55"/>
      <c r="G16" s="55"/>
      <c r="H16" s="55"/>
      <c r="I16" s="56"/>
      <c r="K16" s="54" t="s">
        <v>11</v>
      </c>
      <c r="L16" s="55"/>
      <c r="M16" s="55"/>
      <c r="N16" s="55"/>
      <c r="O16" s="55"/>
      <c r="P16" s="55"/>
      <c r="Q16" s="55"/>
      <c r="R16" s="55"/>
      <c r="S16" s="56"/>
    </row>
    <row r="17" spans="1:19" ht="20.25" customHeight="1">
      <c r="A17" s="61" t="s">
        <v>1</v>
      </c>
      <c r="B17" s="57" t="s">
        <v>2</v>
      </c>
      <c r="C17" s="57"/>
      <c r="D17" s="57"/>
      <c r="E17" s="57" t="s">
        <v>3</v>
      </c>
      <c r="F17" s="57"/>
      <c r="G17" s="57" t="s">
        <v>4</v>
      </c>
      <c r="H17" s="57" t="s">
        <v>5</v>
      </c>
      <c r="I17" s="60" t="s">
        <v>6</v>
      </c>
      <c r="K17" s="61" t="s">
        <v>1</v>
      </c>
      <c r="L17" s="57" t="s">
        <v>2</v>
      </c>
      <c r="M17" s="57"/>
      <c r="N17" s="57"/>
      <c r="O17" s="57" t="s">
        <v>3</v>
      </c>
      <c r="P17" s="57"/>
      <c r="Q17" s="57" t="s">
        <v>4</v>
      </c>
      <c r="R17" s="57" t="s">
        <v>5</v>
      </c>
      <c r="S17" s="60" t="s">
        <v>6</v>
      </c>
    </row>
    <row r="18" spans="1:19" ht="15.75" customHeight="1">
      <c r="A18" s="61"/>
      <c r="B18" s="7" t="s">
        <v>7</v>
      </c>
      <c r="C18" s="7" t="s">
        <v>8</v>
      </c>
      <c r="D18" s="7" t="s">
        <v>9</v>
      </c>
      <c r="E18" s="7" t="s">
        <v>8</v>
      </c>
      <c r="F18" s="7" t="s">
        <v>9</v>
      </c>
      <c r="G18" s="57"/>
      <c r="H18" s="57"/>
      <c r="I18" s="60"/>
      <c r="K18" s="61"/>
      <c r="L18" s="7" t="s">
        <v>7</v>
      </c>
      <c r="M18" s="7" t="s">
        <v>8</v>
      </c>
      <c r="N18" s="7" t="s">
        <v>9</v>
      </c>
      <c r="O18" s="7" t="s">
        <v>8</v>
      </c>
      <c r="P18" s="7" t="s">
        <v>9</v>
      </c>
      <c r="Q18" s="57"/>
      <c r="R18" s="57"/>
      <c r="S18" s="60"/>
    </row>
    <row r="19" spans="1:19" ht="24" customHeight="1">
      <c r="A19" s="9" t="s">
        <v>41</v>
      </c>
      <c r="B19" s="3">
        <f>C19+D19</f>
        <v>51</v>
      </c>
      <c r="C19" s="3">
        <v>0</v>
      </c>
      <c r="D19" s="3">
        <v>51</v>
      </c>
      <c r="E19" s="3">
        <v>0</v>
      </c>
      <c r="F19" s="3">
        <v>3</v>
      </c>
      <c r="G19" s="3">
        <v>1726028</v>
      </c>
      <c r="H19" s="3" t="s">
        <v>51</v>
      </c>
      <c r="I19" s="4">
        <v>1</v>
      </c>
      <c r="K19" s="9" t="s">
        <v>47</v>
      </c>
      <c r="L19" s="3">
        <f>M19+N19</f>
        <v>43</v>
      </c>
      <c r="M19" s="3">
        <v>17</v>
      </c>
      <c r="N19" s="3">
        <v>26</v>
      </c>
      <c r="O19" s="3">
        <v>0.5</v>
      </c>
      <c r="P19" s="3">
        <v>1.5</v>
      </c>
      <c r="Q19" s="3">
        <v>1726014</v>
      </c>
      <c r="R19" s="8" t="s">
        <v>38</v>
      </c>
      <c r="S19" s="4">
        <v>1</v>
      </c>
    </row>
    <row r="20" spans="1:19" ht="24" customHeight="1">
      <c r="A20" s="10" t="s">
        <v>59</v>
      </c>
      <c r="B20" s="3">
        <f t="shared" ref="B20:B27" si="2">C20+D20</f>
        <v>51</v>
      </c>
      <c r="C20" s="3">
        <v>0</v>
      </c>
      <c r="D20" s="3">
        <v>51</v>
      </c>
      <c r="E20" s="3">
        <v>0</v>
      </c>
      <c r="F20" s="3">
        <v>3</v>
      </c>
      <c r="G20" s="3">
        <v>1726019</v>
      </c>
      <c r="H20" s="8" t="s">
        <v>52</v>
      </c>
      <c r="I20" s="4">
        <v>2</v>
      </c>
      <c r="K20" s="9" t="s">
        <v>48</v>
      </c>
      <c r="L20" s="3">
        <f t="shared" ref="L20:L27" si="3">M20+N20</f>
        <v>43</v>
      </c>
      <c r="M20" s="3">
        <v>17</v>
      </c>
      <c r="N20" s="3">
        <v>26</v>
      </c>
      <c r="O20" s="3">
        <v>0.5</v>
      </c>
      <c r="P20" s="3">
        <v>1.5</v>
      </c>
      <c r="Q20" s="3">
        <v>1726021</v>
      </c>
      <c r="R20" s="3" t="s">
        <v>39</v>
      </c>
      <c r="S20" s="4">
        <v>2</v>
      </c>
    </row>
    <row r="21" spans="1:19" ht="24" customHeight="1">
      <c r="A21" s="9" t="s">
        <v>60</v>
      </c>
      <c r="B21" s="3">
        <f t="shared" si="2"/>
        <v>43</v>
      </c>
      <c r="C21" s="3">
        <v>17</v>
      </c>
      <c r="D21" s="3">
        <v>26</v>
      </c>
      <c r="E21" s="3">
        <v>0.5</v>
      </c>
      <c r="F21" s="3">
        <v>1.5</v>
      </c>
      <c r="G21" s="3">
        <v>1726016</v>
      </c>
      <c r="H21" s="3" t="s">
        <v>53</v>
      </c>
      <c r="I21" s="4">
        <v>3</v>
      </c>
      <c r="K21" s="9"/>
      <c r="L21" s="3">
        <f t="shared" si="3"/>
        <v>17</v>
      </c>
      <c r="M21" s="3">
        <v>0</v>
      </c>
      <c r="N21" s="3">
        <v>17</v>
      </c>
      <c r="O21" s="3">
        <v>0</v>
      </c>
      <c r="P21" s="3">
        <v>1</v>
      </c>
      <c r="Q21" s="3">
        <v>1726024</v>
      </c>
      <c r="R21" s="3" t="s">
        <v>40</v>
      </c>
      <c r="S21" s="4">
        <v>3</v>
      </c>
    </row>
    <row r="22" spans="1:19" ht="24" customHeight="1">
      <c r="A22" s="9"/>
      <c r="B22" s="3">
        <f t="shared" si="2"/>
        <v>17</v>
      </c>
      <c r="C22" s="3">
        <v>0</v>
      </c>
      <c r="D22" s="3">
        <v>17</v>
      </c>
      <c r="E22" s="3">
        <v>0</v>
      </c>
      <c r="F22" s="3">
        <v>1</v>
      </c>
      <c r="G22" s="3">
        <v>1726022</v>
      </c>
      <c r="H22" s="3" t="s">
        <v>54</v>
      </c>
      <c r="I22" s="4">
        <v>4</v>
      </c>
      <c r="K22" s="9" t="s">
        <v>49</v>
      </c>
      <c r="L22" s="3">
        <f t="shared" si="3"/>
        <v>51</v>
      </c>
      <c r="M22" s="3">
        <v>0</v>
      </c>
      <c r="N22" s="3">
        <v>51</v>
      </c>
      <c r="O22" s="3">
        <v>0</v>
      </c>
      <c r="P22" s="3">
        <v>3</v>
      </c>
      <c r="Q22" s="3">
        <v>1726027</v>
      </c>
      <c r="R22" s="3" t="s">
        <v>41</v>
      </c>
      <c r="S22" s="4">
        <v>4</v>
      </c>
    </row>
    <row r="23" spans="1:19" ht="24" customHeight="1">
      <c r="A23" s="9" t="s">
        <v>61</v>
      </c>
      <c r="B23" s="3">
        <f t="shared" si="2"/>
        <v>17</v>
      </c>
      <c r="C23" s="3">
        <v>0</v>
      </c>
      <c r="D23" s="3">
        <v>17</v>
      </c>
      <c r="E23" s="3">
        <v>0</v>
      </c>
      <c r="F23" s="3">
        <v>1</v>
      </c>
      <c r="G23" s="3">
        <v>1726012</v>
      </c>
      <c r="H23" s="3" t="s">
        <v>55</v>
      </c>
      <c r="I23" s="4">
        <v>5</v>
      </c>
      <c r="K23" s="9" t="s">
        <v>29</v>
      </c>
      <c r="L23" s="3">
        <f t="shared" si="3"/>
        <v>34</v>
      </c>
      <c r="M23" s="3">
        <v>0</v>
      </c>
      <c r="N23" s="3">
        <v>34</v>
      </c>
      <c r="O23" s="3">
        <v>0</v>
      </c>
      <c r="P23" s="3">
        <v>2</v>
      </c>
      <c r="Q23" s="3">
        <v>1726033</v>
      </c>
      <c r="R23" s="3" t="s">
        <v>42</v>
      </c>
      <c r="S23" s="4">
        <v>5</v>
      </c>
    </row>
    <row r="24" spans="1:19" ht="24" customHeight="1">
      <c r="A24" s="9"/>
      <c r="B24" s="3">
        <f t="shared" si="2"/>
        <v>51</v>
      </c>
      <c r="C24" s="3">
        <v>0</v>
      </c>
      <c r="D24" s="3">
        <v>51</v>
      </c>
      <c r="E24" s="3">
        <v>0</v>
      </c>
      <c r="F24" s="3">
        <v>3</v>
      </c>
      <c r="G24" s="3">
        <v>1000114</v>
      </c>
      <c r="H24" s="3" t="s">
        <v>93</v>
      </c>
      <c r="I24" s="4">
        <v>6</v>
      </c>
      <c r="K24" s="9" t="s">
        <v>50</v>
      </c>
      <c r="L24" s="3">
        <f t="shared" si="3"/>
        <v>204</v>
      </c>
      <c r="M24" s="3">
        <v>204</v>
      </c>
      <c r="N24" s="3">
        <v>0</v>
      </c>
      <c r="O24" s="3">
        <v>4</v>
      </c>
      <c r="P24" s="3">
        <v>0</v>
      </c>
      <c r="Q24" s="3">
        <v>1726036</v>
      </c>
      <c r="R24" s="3" t="s">
        <v>43</v>
      </c>
      <c r="S24" s="4">
        <v>6</v>
      </c>
    </row>
    <row r="25" spans="1:19" ht="24" customHeight="1">
      <c r="A25" s="9"/>
      <c r="B25" s="3">
        <f t="shared" si="2"/>
        <v>34</v>
      </c>
      <c r="C25" s="3">
        <v>34</v>
      </c>
      <c r="D25" s="3">
        <v>0</v>
      </c>
      <c r="E25" s="3">
        <v>1</v>
      </c>
      <c r="F25" s="3">
        <v>0</v>
      </c>
      <c r="G25" s="3">
        <v>1000115</v>
      </c>
      <c r="H25" s="3" t="s">
        <v>56</v>
      </c>
      <c r="I25" s="4">
        <v>7</v>
      </c>
      <c r="K25" s="9"/>
      <c r="L25" s="3">
        <f t="shared" si="3"/>
        <v>34</v>
      </c>
      <c r="M25" s="3">
        <v>0</v>
      </c>
      <c r="N25" s="3">
        <v>34</v>
      </c>
      <c r="O25" s="3">
        <v>0</v>
      </c>
      <c r="P25" s="3">
        <v>2</v>
      </c>
      <c r="Q25" s="3">
        <v>1726009</v>
      </c>
      <c r="R25" s="3" t="s">
        <v>44</v>
      </c>
      <c r="S25" s="4">
        <v>7</v>
      </c>
    </row>
    <row r="26" spans="1:19" ht="24" customHeight="1">
      <c r="A26" s="9"/>
      <c r="B26" s="3">
        <f t="shared" si="2"/>
        <v>34</v>
      </c>
      <c r="C26" s="3">
        <v>0</v>
      </c>
      <c r="D26" s="3">
        <v>34</v>
      </c>
      <c r="E26" s="3">
        <v>0</v>
      </c>
      <c r="F26" s="3">
        <v>2</v>
      </c>
      <c r="G26" s="3">
        <v>110002</v>
      </c>
      <c r="H26" s="3" t="s">
        <v>57</v>
      </c>
      <c r="I26" s="4">
        <v>8</v>
      </c>
      <c r="K26" s="9"/>
      <c r="L26" s="3">
        <f t="shared" si="3"/>
        <v>34</v>
      </c>
      <c r="M26" s="3">
        <v>0</v>
      </c>
      <c r="N26" s="3">
        <v>34</v>
      </c>
      <c r="O26" s="3">
        <v>0</v>
      </c>
      <c r="P26" s="3">
        <v>2</v>
      </c>
      <c r="Q26" s="3">
        <v>110003</v>
      </c>
      <c r="R26" s="3" t="s">
        <v>45</v>
      </c>
      <c r="S26" s="4">
        <v>8</v>
      </c>
    </row>
    <row r="27" spans="1:19" ht="24" customHeight="1">
      <c r="A27" s="9" t="s">
        <v>62</v>
      </c>
      <c r="B27" s="3">
        <f t="shared" si="2"/>
        <v>204</v>
      </c>
      <c r="C27" s="3">
        <v>204</v>
      </c>
      <c r="D27" s="3">
        <v>0</v>
      </c>
      <c r="E27" s="3">
        <v>4</v>
      </c>
      <c r="F27" s="3">
        <v>0</v>
      </c>
      <c r="G27" s="3">
        <v>1726037</v>
      </c>
      <c r="H27" s="3" t="s">
        <v>58</v>
      </c>
      <c r="I27" s="4">
        <v>9</v>
      </c>
      <c r="K27" s="9"/>
      <c r="L27" s="3">
        <f t="shared" si="3"/>
        <v>34</v>
      </c>
      <c r="M27" s="3">
        <v>0</v>
      </c>
      <c r="N27" s="3">
        <v>34</v>
      </c>
      <c r="O27" s="3">
        <v>0</v>
      </c>
      <c r="P27" s="3">
        <v>2</v>
      </c>
      <c r="Q27" s="3">
        <v>110008</v>
      </c>
      <c r="R27" s="8" t="s">
        <v>46</v>
      </c>
      <c r="S27" s="4">
        <v>9</v>
      </c>
    </row>
    <row r="28" spans="1:19" ht="20.25" thickBot="1">
      <c r="A28" s="5"/>
      <c r="B28" s="6">
        <f t="shared" ref="B28:E28" si="4">SUM(B19:B27)</f>
        <v>502</v>
      </c>
      <c r="C28" s="6">
        <f t="shared" si="4"/>
        <v>255</v>
      </c>
      <c r="D28" s="6">
        <f t="shared" si="4"/>
        <v>247</v>
      </c>
      <c r="E28" s="6">
        <f t="shared" si="4"/>
        <v>5.5</v>
      </c>
      <c r="F28" s="6">
        <f>SUM(F19:F27)</f>
        <v>14.5</v>
      </c>
      <c r="G28" s="66" t="s">
        <v>7</v>
      </c>
      <c r="H28" s="66"/>
      <c r="I28" s="67"/>
      <c r="K28" s="5"/>
      <c r="L28" s="6">
        <f t="shared" ref="L28:O28" si="5">SUM(L19:L27)</f>
        <v>494</v>
      </c>
      <c r="M28" s="6">
        <f t="shared" si="5"/>
        <v>238</v>
      </c>
      <c r="N28" s="6">
        <f t="shared" si="5"/>
        <v>256</v>
      </c>
      <c r="O28" s="6">
        <f t="shared" si="5"/>
        <v>5</v>
      </c>
      <c r="P28" s="6">
        <f>SUM(P19:P27)</f>
        <v>15</v>
      </c>
      <c r="Q28" s="66" t="s">
        <v>7</v>
      </c>
      <c r="R28" s="66"/>
      <c r="S28" s="67"/>
    </row>
    <row r="29" spans="1:19" ht="15.75" thickBot="1"/>
    <row r="30" spans="1:19" ht="22.5">
      <c r="A30" s="54" t="s">
        <v>14</v>
      </c>
      <c r="B30" s="55"/>
      <c r="C30" s="55"/>
      <c r="D30" s="55"/>
      <c r="E30" s="55"/>
      <c r="F30" s="55"/>
      <c r="G30" s="55"/>
      <c r="H30" s="55"/>
      <c r="I30" s="56"/>
      <c r="K30" s="54" t="s">
        <v>13</v>
      </c>
      <c r="L30" s="55"/>
      <c r="M30" s="55"/>
      <c r="N30" s="55"/>
      <c r="O30" s="55"/>
      <c r="P30" s="55"/>
      <c r="Q30" s="55"/>
      <c r="R30" s="55"/>
      <c r="S30" s="56"/>
    </row>
    <row r="31" spans="1:19" ht="20.25" customHeight="1">
      <c r="A31" s="61" t="s">
        <v>1</v>
      </c>
      <c r="B31" s="57" t="s">
        <v>2</v>
      </c>
      <c r="C31" s="57"/>
      <c r="D31" s="57"/>
      <c r="E31" s="57" t="s">
        <v>3</v>
      </c>
      <c r="F31" s="57"/>
      <c r="G31" s="57" t="s">
        <v>4</v>
      </c>
      <c r="H31" s="57" t="s">
        <v>5</v>
      </c>
      <c r="I31" s="60" t="s">
        <v>6</v>
      </c>
      <c r="K31" s="61" t="s">
        <v>1</v>
      </c>
      <c r="L31" s="57" t="s">
        <v>2</v>
      </c>
      <c r="M31" s="57"/>
      <c r="N31" s="57"/>
      <c r="O31" s="57" t="s">
        <v>3</v>
      </c>
      <c r="P31" s="57"/>
      <c r="Q31" s="57" t="s">
        <v>4</v>
      </c>
      <c r="R31" s="57" t="s">
        <v>5</v>
      </c>
      <c r="S31" s="60" t="s">
        <v>6</v>
      </c>
    </row>
    <row r="32" spans="1:19" ht="15.75" customHeight="1">
      <c r="A32" s="61"/>
      <c r="B32" s="7" t="s">
        <v>7</v>
      </c>
      <c r="C32" s="7" t="s">
        <v>8</v>
      </c>
      <c r="D32" s="7" t="s">
        <v>9</v>
      </c>
      <c r="E32" s="7" t="s">
        <v>8</v>
      </c>
      <c r="F32" s="7" t="s">
        <v>9</v>
      </c>
      <c r="G32" s="57"/>
      <c r="H32" s="57"/>
      <c r="I32" s="60"/>
      <c r="K32" s="61"/>
      <c r="L32" s="7" t="s">
        <v>7</v>
      </c>
      <c r="M32" s="7" t="s">
        <v>8</v>
      </c>
      <c r="N32" s="7" t="s">
        <v>9</v>
      </c>
      <c r="O32" s="7" t="s">
        <v>8</v>
      </c>
      <c r="P32" s="7" t="s">
        <v>9</v>
      </c>
      <c r="Q32" s="57"/>
      <c r="R32" s="57"/>
      <c r="S32" s="60"/>
    </row>
    <row r="33" spans="1:23" ht="24" customHeight="1">
      <c r="A33" s="9" t="s">
        <v>81</v>
      </c>
      <c r="B33" s="3">
        <f>C33+D33</f>
        <v>51</v>
      </c>
      <c r="C33" s="3">
        <v>0</v>
      </c>
      <c r="D33" s="3">
        <v>51</v>
      </c>
      <c r="E33" s="3">
        <v>0</v>
      </c>
      <c r="F33" s="3">
        <v>3</v>
      </c>
      <c r="G33" s="3">
        <v>1726031</v>
      </c>
      <c r="H33" s="3" t="s">
        <v>73</v>
      </c>
      <c r="I33" s="4">
        <v>1</v>
      </c>
      <c r="K33" s="9"/>
      <c r="L33" s="3">
        <f>M33+N33</f>
        <v>43</v>
      </c>
      <c r="M33" s="3">
        <v>17</v>
      </c>
      <c r="N33" s="3">
        <v>26</v>
      </c>
      <c r="O33" s="3">
        <v>0.5</v>
      </c>
      <c r="P33" s="3">
        <v>1.5</v>
      </c>
      <c r="Q33" s="3">
        <v>1726013</v>
      </c>
      <c r="R33" s="8" t="s">
        <v>63</v>
      </c>
      <c r="S33" s="4">
        <v>1</v>
      </c>
    </row>
    <row r="34" spans="1:23" ht="24" customHeight="1">
      <c r="A34" s="9" t="s">
        <v>82</v>
      </c>
      <c r="B34" s="3">
        <f t="shared" ref="B34:B40" si="6">C34+D34</f>
        <v>43</v>
      </c>
      <c r="C34" s="3">
        <v>17</v>
      </c>
      <c r="D34" s="3">
        <v>26</v>
      </c>
      <c r="E34" s="3">
        <v>0.5</v>
      </c>
      <c r="F34" s="3">
        <v>1.5</v>
      </c>
      <c r="G34" s="3">
        <v>1726017</v>
      </c>
      <c r="H34" s="3" t="s">
        <v>74</v>
      </c>
      <c r="I34" s="4">
        <v>2</v>
      </c>
      <c r="K34" s="9" t="s">
        <v>71</v>
      </c>
      <c r="L34" s="3">
        <f t="shared" ref="L34:L40" si="7">M34+N34</f>
        <v>34</v>
      </c>
      <c r="M34" s="3">
        <v>0</v>
      </c>
      <c r="N34" s="3">
        <v>34</v>
      </c>
      <c r="O34" s="3">
        <v>0</v>
      </c>
      <c r="P34" s="3">
        <v>2</v>
      </c>
      <c r="Q34" s="3">
        <v>1726020</v>
      </c>
      <c r="R34" s="8" t="s">
        <v>64</v>
      </c>
      <c r="S34" s="4">
        <v>2</v>
      </c>
    </row>
    <row r="35" spans="1:23" ht="24" customHeight="1">
      <c r="A35" s="9" t="s">
        <v>83</v>
      </c>
      <c r="B35" s="3">
        <f t="shared" si="6"/>
        <v>34</v>
      </c>
      <c r="C35" s="3">
        <v>0</v>
      </c>
      <c r="D35" s="3">
        <v>34</v>
      </c>
      <c r="E35" s="3">
        <v>0</v>
      </c>
      <c r="F35" s="3">
        <v>2</v>
      </c>
      <c r="G35" s="3">
        <v>1726032</v>
      </c>
      <c r="H35" s="3" t="s">
        <v>75</v>
      </c>
      <c r="I35" s="4">
        <v>3</v>
      </c>
      <c r="K35" s="9" t="s">
        <v>72</v>
      </c>
      <c r="L35" s="3">
        <f t="shared" si="7"/>
        <v>51</v>
      </c>
      <c r="M35" s="3">
        <v>0</v>
      </c>
      <c r="N35" s="3">
        <v>51</v>
      </c>
      <c r="O35" s="3">
        <v>0</v>
      </c>
      <c r="P35" s="3">
        <v>3</v>
      </c>
      <c r="Q35" s="3">
        <v>1726023</v>
      </c>
      <c r="R35" s="3" t="s">
        <v>65</v>
      </c>
      <c r="S35" s="4">
        <v>3</v>
      </c>
    </row>
    <row r="36" spans="1:23" ht="24" customHeight="1">
      <c r="A36" s="9" t="s">
        <v>83</v>
      </c>
      <c r="B36" s="3">
        <f t="shared" si="6"/>
        <v>17</v>
      </c>
      <c r="C36" s="3">
        <v>0</v>
      </c>
      <c r="D36" s="3">
        <v>17</v>
      </c>
      <c r="E36" s="3">
        <v>0</v>
      </c>
      <c r="F36" s="3">
        <v>1</v>
      </c>
      <c r="G36" s="3">
        <v>1726034</v>
      </c>
      <c r="H36" s="3" t="s">
        <v>76</v>
      </c>
      <c r="I36" s="4">
        <v>4</v>
      </c>
      <c r="K36" s="9" t="s">
        <v>51</v>
      </c>
      <c r="L36" s="3">
        <f t="shared" si="7"/>
        <v>51</v>
      </c>
      <c r="M36" s="3">
        <v>0</v>
      </c>
      <c r="N36" s="3">
        <v>51</v>
      </c>
      <c r="O36" s="3">
        <v>0</v>
      </c>
      <c r="P36" s="3">
        <v>3</v>
      </c>
      <c r="Q36" s="3">
        <v>1726029</v>
      </c>
      <c r="R36" s="3" t="s">
        <v>66</v>
      </c>
      <c r="S36" s="4">
        <v>4</v>
      </c>
    </row>
    <row r="37" spans="1:23" ht="24" customHeight="1">
      <c r="A37" s="9"/>
      <c r="B37" s="3">
        <f t="shared" si="6"/>
        <v>51</v>
      </c>
      <c r="C37" s="3">
        <v>0</v>
      </c>
      <c r="D37" s="3">
        <v>51</v>
      </c>
      <c r="E37" s="3">
        <v>0</v>
      </c>
      <c r="F37" s="3">
        <v>3</v>
      </c>
      <c r="G37" s="3">
        <v>1000113</v>
      </c>
      <c r="H37" s="3" t="s">
        <v>77</v>
      </c>
      <c r="I37" s="4">
        <v>5</v>
      </c>
      <c r="K37" s="9" t="s">
        <v>30</v>
      </c>
      <c r="L37" s="3">
        <f t="shared" si="7"/>
        <v>34</v>
      </c>
      <c r="M37" s="3">
        <v>0</v>
      </c>
      <c r="N37" s="3">
        <v>34</v>
      </c>
      <c r="O37" s="3">
        <v>0</v>
      </c>
      <c r="P37" s="3">
        <v>2</v>
      </c>
      <c r="Q37" s="3">
        <v>1726030</v>
      </c>
      <c r="R37" s="8" t="s">
        <v>67</v>
      </c>
      <c r="S37" s="4">
        <v>5</v>
      </c>
    </row>
    <row r="38" spans="1:23" ht="24" customHeight="1">
      <c r="A38" s="9"/>
      <c r="B38" s="3">
        <f t="shared" si="6"/>
        <v>34</v>
      </c>
      <c r="C38" s="3">
        <v>0</v>
      </c>
      <c r="D38" s="3">
        <v>34</v>
      </c>
      <c r="E38" s="3">
        <v>0</v>
      </c>
      <c r="F38" s="3">
        <v>2</v>
      </c>
      <c r="G38" s="3">
        <v>110005</v>
      </c>
      <c r="H38" s="3" t="s">
        <v>78</v>
      </c>
      <c r="I38" s="4">
        <v>6</v>
      </c>
      <c r="K38" s="9"/>
      <c r="L38" s="3">
        <f t="shared" si="7"/>
        <v>34</v>
      </c>
      <c r="M38" s="3">
        <v>34</v>
      </c>
      <c r="N38" s="3">
        <v>0</v>
      </c>
      <c r="O38" s="3">
        <v>1</v>
      </c>
      <c r="P38" s="3">
        <v>0</v>
      </c>
      <c r="Q38" s="3">
        <v>1000116</v>
      </c>
      <c r="R38" s="3" t="s">
        <v>68</v>
      </c>
      <c r="S38" s="4">
        <v>6</v>
      </c>
    </row>
    <row r="39" spans="1:23" ht="24" customHeight="1">
      <c r="A39" s="9"/>
      <c r="B39" s="3">
        <f t="shared" si="6"/>
        <v>34</v>
      </c>
      <c r="C39" s="3">
        <v>0</v>
      </c>
      <c r="D39" s="3">
        <v>34</v>
      </c>
      <c r="E39" s="3">
        <v>0</v>
      </c>
      <c r="F39" s="3">
        <v>2</v>
      </c>
      <c r="G39" s="3">
        <v>110010</v>
      </c>
      <c r="H39" s="3" t="s">
        <v>79</v>
      </c>
      <c r="I39" s="4">
        <v>7</v>
      </c>
      <c r="K39" s="9"/>
      <c r="L39" s="3">
        <f t="shared" si="7"/>
        <v>34</v>
      </c>
      <c r="M39" s="3">
        <v>0</v>
      </c>
      <c r="N39" s="3">
        <v>34</v>
      </c>
      <c r="O39" s="3">
        <v>0</v>
      </c>
      <c r="P39" s="3">
        <v>2</v>
      </c>
      <c r="Q39" s="3">
        <v>110004</v>
      </c>
      <c r="R39" s="3" t="s">
        <v>69</v>
      </c>
      <c r="S39" s="4">
        <v>7</v>
      </c>
    </row>
    <row r="40" spans="1:23" ht="24" customHeight="1">
      <c r="A40" s="9" t="s">
        <v>84</v>
      </c>
      <c r="B40" s="3">
        <f t="shared" si="6"/>
        <v>204</v>
      </c>
      <c r="C40" s="3">
        <v>204</v>
      </c>
      <c r="D40" s="3">
        <v>0</v>
      </c>
      <c r="E40" s="3">
        <v>4</v>
      </c>
      <c r="F40" s="3">
        <v>0</v>
      </c>
      <c r="G40" s="3">
        <v>1726039</v>
      </c>
      <c r="H40" s="3" t="s">
        <v>80</v>
      </c>
      <c r="I40" s="4">
        <v>8</v>
      </c>
      <c r="K40" s="9" t="s">
        <v>58</v>
      </c>
      <c r="L40" s="3">
        <f t="shared" si="7"/>
        <v>204</v>
      </c>
      <c r="M40" s="3">
        <v>204</v>
      </c>
      <c r="N40" s="3">
        <v>0</v>
      </c>
      <c r="O40" s="3">
        <v>4</v>
      </c>
      <c r="P40" s="3">
        <v>0</v>
      </c>
      <c r="Q40" s="3">
        <v>1726038</v>
      </c>
      <c r="R40" s="3" t="s">
        <v>70</v>
      </c>
      <c r="S40" s="4">
        <v>8</v>
      </c>
    </row>
    <row r="41" spans="1:23" ht="24" customHeight="1">
      <c r="A41" s="9"/>
      <c r="B41" s="3"/>
      <c r="C41" s="3"/>
      <c r="D41" s="3"/>
      <c r="E41" s="3"/>
      <c r="F41" s="3"/>
      <c r="G41" s="3"/>
      <c r="H41" s="3"/>
      <c r="I41" s="4">
        <v>9</v>
      </c>
      <c r="K41" s="9"/>
      <c r="L41" s="3"/>
      <c r="M41" s="3"/>
      <c r="N41" s="3"/>
      <c r="O41" s="3"/>
      <c r="P41" s="3"/>
      <c r="Q41" s="3"/>
      <c r="R41" s="3"/>
      <c r="S41" s="4">
        <v>9</v>
      </c>
    </row>
    <row r="42" spans="1:23" ht="20.25" thickBot="1">
      <c r="A42" s="5"/>
      <c r="B42" s="6">
        <f t="shared" ref="B42:E42" si="8">SUM(B33:B41)</f>
        <v>468</v>
      </c>
      <c r="C42" s="6">
        <f t="shared" si="8"/>
        <v>221</v>
      </c>
      <c r="D42" s="6">
        <f t="shared" si="8"/>
        <v>247</v>
      </c>
      <c r="E42" s="6">
        <f t="shared" si="8"/>
        <v>4.5</v>
      </c>
      <c r="F42" s="6">
        <f>SUM(F33:F41)</f>
        <v>14.5</v>
      </c>
      <c r="G42" s="66" t="s">
        <v>7</v>
      </c>
      <c r="H42" s="66"/>
      <c r="I42" s="67"/>
      <c r="K42" s="5"/>
      <c r="L42" s="6">
        <f t="shared" ref="L42:O42" si="9">SUM(L33:L41)</f>
        <v>485</v>
      </c>
      <c r="M42" s="6">
        <f t="shared" si="9"/>
        <v>255</v>
      </c>
      <c r="N42" s="6">
        <f t="shared" si="9"/>
        <v>230</v>
      </c>
      <c r="O42" s="6">
        <f t="shared" si="9"/>
        <v>5.5</v>
      </c>
      <c r="P42" s="6">
        <f>SUM(P33:P41)</f>
        <v>13.5</v>
      </c>
      <c r="Q42" s="66" t="s">
        <v>7</v>
      </c>
      <c r="R42" s="66"/>
      <c r="S42" s="67"/>
    </row>
    <row r="43" spans="1:23" ht="15.75" thickBot="1"/>
    <row r="44" spans="1:23" ht="23.25" customHeight="1">
      <c r="A44" s="54" t="s">
        <v>16</v>
      </c>
      <c r="B44" s="55"/>
      <c r="C44" s="55"/>
      <c r="D44" s="55"/>
      <c r="E44" s="55"/>
      <c r="F44" s="55"/>
      <c r="G44" s="55"/>
      <c r="H44" s="55"/>
      <c r="I44" s="56"/>
      <c r="K44" s="54" t="s">
        <v>15</v>
      </c>
      <c r="L44" s="55"/>
      <c r="M44" s="55"/>
      <c r="N44" s="55"/>
      <c r="O44" s="55"/>
      <c r="P44" s="55"/>
      <c r="Q44" s="55"/>
      <c r="R44" s="55"/>
      <c r="S44" s="56"/>
    </row>
    <row r="45" spans="1:23" ht="20.25" customHeight="1">
      <c r="A45" s="61" t="s">
        <v>1</v>
      </c>
      <c r="B45" s="57" t="s">
        <v>2</v>
      </c>
      <c r="C45" s="57"/>
      <c r="D45" s="57"/>
      <c r="E45" s="57" t="s">
        <v>3</v>
      </c>
      <c r="F45" s="57"/>
      <c r="G45" s="57" t="s">
        <v>4</v>
      </c>
      <c r="H45" s="57" t="s">
        <v>5</v>
      </c>
      <c r="I45" s="60" t="s">
        <v>6</v>
      </c>
      <c r="K45" s="61" t="s">
        <v>1</v>
      </c>
      <c r="L45" s="57" t="s">
        <v>2</v>
      </c>
      <c r="M45" s="57"/>
      <c r="N45" s="57"/>
      <c r="O45" s="57" t="s">
        <v>3</v>
      </c>
      <c r="P45" s="57"/>
      <c r="Q45" s="57" t="s">
        <v>4</v>
      </c>
      <c r="R45" s="57" t="s">
        <v>5</v>
      </c>
      <c r="S45" s="60" t="s">
        <v>6</v>
      </c>
    </row>
    <row r="46" spans="1:23" ht="15.75" customHeight="1">
      <c r="A46" s="61"/>
      <c r="B46" s="7" t="s">
        <v>7</v>
      </c>
      <c r="C46" s="7" t="s">
        <v>8</v>
      </c>
      <c r="D46" s="7" t="s">
        <v>9</v>
      </c>
      <c r="E46" s="7" t="s">
        <v>8</v>
      </c>
      <c r="F46" s="7" t="s">
        <v>9</v>
      </c>
      <c r="G46" s="57"/>
      <c r="H46" s="57"/>
      <c r="I46" s="60"/>
      <c r="K46" s="61"/>
      <c r="L46" s="7" t="s">
        <v>7</v>
      </c>
      <c r="M46" s="7" t="s">
        <v>8</v>
      </c>
      <c r="N46" s="7" t="s">
        <v>9</v>
      </c>
      <c r="O46" s="7" t="s">
        <v>8</v>
      </c>
      <c r="P46" s="7" t="s">
        <v>9</v>
      </c>
      <c r="Q46" s="57"/>
      <c r="R46" s="57"/>
      <c r="S46" s="60"/>
    </row>
    <row r="47" spans="1:23" ht="24" customHeight="1">
      <c r="A47" s="2"/>
      <c r="B47" s="3">
        <f>C47+D47</f>
        <v>204</v>
      </c>
      <c r="C47" s="3">
        <v>204</v>
      </c>
      <c r="D47" s="3">
        <v>0</v>
      </c>
      <c r="E47" s="3">
        <v>4</v>
      </c>
      <c r="F47" s="3">
        <v>0</v>
      </c>
      <c r="G47" s="3">
        <v>1726042</v>
      </c>
      <c r="H47" s="3" t="s">
        <v>88</v>
      </c>
      <c r="I47" s="4">
        <v>1</v>
      </c>
      <c r="K47" s="2"/>
      <c r="L47" s="3">
        <f>M47+N47</f>
        <v>204</v>
      </c>
      <c r="M47" s="3">
        <v>204</v>
      </c>
      <c r="N47" s="3">
        <v>0</v>
      </c>
      <c r="O47" s="3">
        <v>4</v>
      </c>
      <c r="P47" s="3">
        <v>0</v>
      </c>
      <c r="Q47" s="3">
        <v>1726040</v>
      </c>
      <c r="R47" s="3" t="s">
        <v>85</v>
      </c>
      <c r="S47" s="4">
        <v>1</v>
      </c>
      <c r="W47"/>
    </row>
    <row r="48" spans="1:23" ht="24" customHeight="1">
      <c r="A48" s="2"/>
      <c r="B48" s="3">
        <f t="shared" ref="B48:B49" si="10">C48+D48</f>
        <v>51</v>
      </c>
      <c r="C48" s="3">
        <v>51</v>
      </c>
      <c r="D48" s="3">
        <v>0</v>
      </c>
      <c r="E48" s="3">
        <v>1</v>
      </c>
      <c r="F48" s="3">
        <v>0</v>
      </c>
      <c r="G48" s="3">
        <v>1726045</v>
      </c>
      <c r="H48" s="3" t="s">
        <v>89</v>
      </c>
      <c r="I48" s="4">
        <v>2</v>
      </c>
      <c r="K48" s="2"/>
      <c r="L48" s="3">
        <f t="shared" ref="L48:L49" si="11">M48+N48</f>
        <v>102</v>
      </c>
      <c r="M48" s="3">
        <v>102</v>
      </c>
      <c r="N48" s="3">
        <v>0</v>
      </c>
      <c r="O48" s="3">
        <v>2</v>
      </c>
      <c r="P48" s="3">
        <v>0</v>
      </c>
      <c r="Q48" s="3">
        <v>1726041</v>
      </c>
      <c r="R48" s="3" t="s">
        <v>86</v>
      </c>
      <c r="S48" s="4">
        <v>2</v>
      </c>
      <c r="W48"/>
    </row>
    <row r="49" spans="1:23" ht="24" customHeight="1">
      <c r="A49" s="2"/>
      <c r="B49" s="3">
        <f t="shared" si="10"/>
        <v>153</v>
      </c>
      <c r="C49" s="3">
        <v>153</v>
      </c>
      <c r="D49" s="3">
        <v>0</v>
      </c>
      <c r="E49" s="3">
        <v>3</v>
      </c>
      <c r="F49" s="3">
        <v>0</v>
      </c>
      <c r="G49" s="3">
        <v>1726044</v>
      </c>
      <c r="H49" s="3" t="s">
        <v>90</v>
      </c>
      <c r="I49" s="4">
        <v>3</v>
      </c>
      <c r="K49" s="2"/>
      <c r="L49" s="3">
        <f t="shared" si="11"/>
        <v>102</v>
      </c>
      <c r="M49" s="3">
        <v>102</v>
      </c>
      <c r="N49" s="3">
        <v>0</v>
      </c>
      <c r="O49" s="3">
        <v>2</v>
      </c>
      <c r="P49" s="3">
        <v>0</v>
      </c>
      <c r="Q49" s="3">
        <v>1726043</v>
      </c>
      <c r="R49" s="3" t="s">
        <v>87</v>
      </c>
      <c r="S49" s="4">
        <v>3</v>
      </c>
      <c r="W49"/>
    </row>
    <row r="50" spans="1:23" ht="24" customHeight="1">
      <c r="A50" s="2"/>
      <c r="B50" s="3"/>
      <c r="C50" s="3"/>
      <c r="D50" s="3"/>
      <c r="E50" s="3"/>
      <c r="F50" s="3"/>
      <c r="G50" s="3"/>
      <c r="H50" s="3"/>
      <c r="I50" s="4">
        <v>4</v>
      </c>
      <c r="K50" s="2"/>
      <c r="L50" s="3"/>
      <c r="M50" s="3"/>
      <c r="N50" s="3"/>
      <c r="O50" s="3"/>
      <c r="P50" s="3"/>
      <c r="Q50" s="3"/>
      <c r="R50" s="3"/>
      <c r="S50" s="4">
        <v>4</v>
      </c>
      <c r="W50"/>
    </row>
    <row r="51" spans="1:23" ht="24" customHeight="1">
      <c r="A51" s="2"/>
      <c r="B51" s="3"/>
      <c r="C51" s="3"/>
      <c r="D51" s="3"/>
      <c r="E51" s="3"/>
      <c r="F51" s="3"/>
      <c r="G51" s="3"/>
      <c r="H51" s="3"/>
      <c r="I51" s="4">
        <v>5</v>
      </c>
      <c r="K51" s="2"/>
      <c r="L51" s="3"/>
      <c r="M51" s="3"/>
      <c r="N51" s="3"/>
      <c r="O51" s="3"/>
      <c r="P51" s="3"/>
      <c r="Q51" s="3"/>
      <c r="R51" s="3"/>
      <c r="S51" s="4">
        <v>5</v>
      </c>
      <c r="W51"/>
    </row>
    <row r="52" spans="1:23" ht="24" customHeight="1">
      <c r="A52" s="2"/>
      <c r="B52" s="3"/>
      <c r="C52" s="3"/>
      <c r="D52" s="3"/>
      <c r="E52" s="3"/>
      <c r="F52" s="3"/>
      <c r="G52" s="3"/>
      <c r="H52" s="3"/>
      <c r="I52" s="4">
        <v>6</v>
      </c>
      <c r="K52" s="2"/>
      <c r="L52" s="3"/>
      <c r="M52" s="3"/>
      <c r="N52" s="3"/>
      <c r="O52" s="3"/>
      <c r="P52" s="3"/>
      <c r="Q52" s="3"/>
      <c r="R52" s="3"/>
      <c r="S52" s="4">
        <v>6</v>
      </c>
      <c r="W52"/>
    </row>
    <row r="53" spans="1:23" ht="24" customHeight="1">
      <c r="A53" s="2"/>
      <c r="B53" s="3"/>
      <c r="C53" s="3"/>
      <c r="D53" s="3"/>
      <c r="E53" s="3"/>
      <c r="F53" s="3"/>
      <c r="G53" s="3"/>
      <c r="H53" s="3"/>
      <c r="I53" s="4">
        <v>7</v>
      </c>
      <c r="K53" s="2"/>
      <c r="L53" s="3"/>
      <c r="M53" s="3"/>
      <c r="N53" s="3"/>
      <c r="O53" s="3"/>
      <c r="P53" s="3"/>
      <c r="Q53" s="3"/>
      <c r="R53" s="3"/>
      <c r="S53" s="4">
        <v>7</v>
      </c>
    </row>
    <row r="54" spans="1:23" ht="24" customHeight="1">
      <c r="A54" s="2"/>
      <c r="B54" s="3"/>
      <c r="C54" s="3"/>
      <c r="D54" s="3"/>
      <c r="E54" s="3"/>
      <c r="F54" s="3"/>
      <c r="G54" s="3"/>
      <c r="H54" s="3"/>
      <c r="I54" s="4">
        <v>8</v>
      </c>
      <c r="K54" s="2"/>
      <c r="L54" s="3"/>
      <c r="M54" s="3"/>
      <c r="N54" s="3"/>
      <c r="O54" s="3"/>
      <c r="P54" s="3"/>
      <c r="Q54" s="3"/>
      <c r="R54" s="3"/>
      <c r="S54" s="4">
        <v>8</v>
      </c>
    </row>
    <row r="55" spans="1:23" ht="24" customHeight="1">
      <c r="A55" s="2"/>
      <c r="B55" s="3"/>
      <c r="C55" s="3"/>
      <c r="D55" s="3"/>
      <c r="E55" s="3"/>
      <c r="F55" s="3"/>
      <c r="G55" s="3"/>
      <c r="H55" s="3"/>
      <c r="I55" s="4">
        <v>9</v>
      </c>
      <c r="K55" s="2"/>
      <c r="L55" s="3"/>
      <c r="M55" s="3"/>
      <c r="N55" s="3"/>
      <c r="O55" s="3"/>
      <c r="P55" s="3"/>
      <c r="Q55" s="3"/>
      <c r="R55" s="3"/>
      <c r="S55" s="4">
        <v>9</v>
      </c>
    </row>
    <row r="56" spans="1:23" ht="20.25" thickBot="1">
      <c r="A56" s="5"/>
      <c r="B56" s="6">
        <f t="shared" ref="B56:E56" si="12">SUM(B47:B55)</f>
        <v>408</v>
      </c>
      <c r="C56" s="6">
        <f t="shared" si="12"/>
        <v>408</v>
      </c>
      <c r="D56" s="6">
        <f t="shared" si="12"/>
        <v>0</v>
      </c>
      <c r="E56" s="6">
        <f t="shared" si="12"/>
        <v>8</v>
      </c>
      <c r="F56" s="6">
        <f>SUM(F47:F55)</f>
        <v>0</v>
      </c>
      <c r="G56" s="66" t="s">
        <v>7</v>
      </c>
      <c r="H56" s="66"/>
      <c r="I56" s="67"/>
      <c r="K56" s="5"/>
      <c r="L56" s="6">
        <f t="shared" ref="L56:O56" si="13">SUM(L47:L55)</f>
        <v>408</v>
      </c>
      <c r="M56" s="6">
        <f t="shared" si="13"/>
        <v>408</v>
      </c>
      <c r="N56" s="6">
        <f t="shared" si="13"/>
        <v>0</v>
      </c>
      <c r="O56" s="6">
        <f t="shared" si="13"/>
        <v>8</v>
      </c>
      <c r="P56" s="6">
        <f>SUM(P47:P55)</f>
        <v>0</v>
      </c>
      <c r="Q56" s="66" t="s">
        <v>7</v>
      </c>
      <c r="R56" s="66"/>
      <c r="S56" s="67"/>
    </row>
  </sheetData>
  <mergeCells count="65">
    <mergeCell ref="A1:S1"/>
    <mergeCell ref="Q14:S14"/>
    <mergeCell ref="A2:I2"/>
    <mergeCell ref="A3:A4"/>
    <mergeCell ref="B3:D3"/>
    <mergeCell ref="E3:F3"/>
    <mergeCell ref="G3:G4"/>
    <mergeCell ref="H3:H4"/>
    <mergeCell ref="I3:I4"/>
    <mergeCell ref="G14:I14"/>
    <mergeCell ref="K2:S2"/>
    <mergeCell ref="K3:K4"/>
    <mergeCell ref="L3:N3"/>
    <mergeCell ref="O3:P3"/>
    <mergeCell ref="A16:I16"/>
    <mergeCell ref="K16:S16"/>
    <mergeCell ref="A17:A18"/>
    <mergeCell ref="B17:D17"/>
    <mergeCell ref="E17:F17"/>
    <mergeCell ref="G17:G18"/>
    <mergeCell ref="H17:H18"/>
    <mergeCell ref="I17:I18"/>
    <mergeCell ref="K17:K18"/>
    <mergeCell ref="L17:N17"/>
    <mergeCell ref="O17:P17"/>
    <mergeCell ref="Q17:Q18"/>
    <mergeCell ref="S17:S18"/>
    <mergeCell ref="O31:P31"/>
    <mergeCell ref="Q3:Q4"/>
    <mergeCell ref="R31:R32"/>
    <mergeCell ref="S31:S32"/>
    <mergeCell ref="S3:S4"/>
    <mergeCell ref="R3:R4"/>
    <mergeCell ref="O45:P45"/>
    <mergeCell ref="R17:R18"/>
    <mergeCell ref="R45:R46"/>
    <mergeCell ref="S45:S46"/>
    <mergeCell ref="G28:I28"/>
    <mergeCell ref="Q28:S28"/>
    <mergeCell ref="A30:I30"/>
    <mergeCell ref="K30:S30"/>
    <mergeCell ref="A31:A32"/>
    <mergeCell ref="B31:D31"/>
    <mergeCell ref="E31:F31"/>
    <mergeCell ref="G31:G32"/>
    <mergeCell ref="H31:H32"/>
    <mergeCell ref="I31:I32"/>
    <mergeCell ref="K31:K32"/>
    <mergeCell ref="L31:N31"/>
    <mergeCell ref="Q45:Q46"/>
    <mergeCell ref="Q31:Q32"/>
    <mergeCell ref="G56:I56"/>
    <mergeCell ref="Q56:S56"/>
    <mergeCell ref="G42:I42"/>
    <mergeCell ref="Q42:S42"/>
    <mergeCell ref="A44:I44"/>
    <mergeCell ref="K44:S44"/>
    <mergeCell ref="A45:A46"/>
    <mergeCell ref="B45:D45"/>
    <mergeCell ref="E45:F45"/>
    <mergeCell ref="G45:G46"/>
    <mergeCell ref="H45:H46"/>
    <mergeCell ref="I45:I46"/>
    <mergeCell ref="K45:K46"/>
    <mergeCell ref="L45:N45"/>
  </mergeCells>
  <printOptions horizontalCentered="1" verticalCentered="1"/>
  <pageMargins left="0" right="0" top="0" bottom="0" header="0" footer="0"/>
  <pageSetup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400</vt:lpstr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شیما گازر</cp:lastModifiedBy>
  <cp:lastPrinted>2024-05-27T09:14:00Z</cp:lastPrinted>
  <dcterms:created xsi:type="dcterms:W3CDTF">2024-05-07T10:17:19Z</dcterms:created>
  <dcterms:modified xsi:type="dcterms:W3CDTF">2024-10-08T08:42:11Z</dcterms:modified>
</cp:coreProperties>
</file>